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" yWindow="5715" windowWidth="23250" windowHeight="6975"/>
  </bookViews>
  <sheets>
    <sheet name="Base SOW - Cost Table" sheetId="1" r:id="rId1"/>
    <sheet name="Optional Work Cost Table" sheetId="3" r:id="rId2"/>
    <sheet name="Sheet1" sheetId="2" r:id="rId3"/>
  </sheets>
  <definedNames>
    <definedName name="_xlnm.Print_Area" localSheetId="0">'Base SOW - Cost Table'!$A$1:$O$64</definedName>
    <definedName name="_xlnm.Print_Area" localSheetId="1">'Optional Work Cost Table'!$A$1:$I$43</definedName>
  </definedNames>
  <calcPr calcId="125725"/>
</workbook>
</file>

<file path=xl/calcChain.xml><?xml version="1.0" encoding="utf-8"?>
<calcChain xmlns="http://schemas.openxmlformats.org/spreadsheetml/2006/main">
  <c r="F34" i="3"/>
  <c r="F35" s="1"/>
  <c r="E34"/>
  <c r="E35" s="1"/>
  <c r="D34"/>
  <c r="D35" s="1"/>
  <c r="O33" i="1"/>
  <c r="O32"/>
  <c r="O31"/>
  <c r="O30"/>
  <c r="O29"/>
  <c r="O28"/>
  <c r="O27"/>
  <c r="O26"/>
  <c r="O25"/>
  <c r="O24"/>
  <c r="O23"/>
  <c r="O22"/>
  <c r="O21"/>
  <c r="O20"/>
  <c r="O19"/>
  <c r="O17"/>
  <c r="O16"/>
  <c r="O15"/>
  <c r="O14"/>
  <c r="O12"/>
  <c r="K34"/>
  <c r="K35" s="1"/>
  <c r="L34"/>
  <c r="L35" s="1"/>
  <c r="G34" i="3"/>
  <c r="G35" s="1"/>
  <c r="C34"/>
  <c r="C35" s="1"/>
  <c r="H34"/>
  <c r="H35" s="1"/>
  <c r="I34"/>
  <c r="I35" s="1"/>
  <c r="F34" i="1" l="1"/>
  <c r="D34"/>
  <c r="D35" s="1"/>
  <c r="E34" l="1"/>
  <c r="E35" s="1"/>
  <c r="J34" l="1"/>
  <c r="J35" s="1"/>
  <c r="I34"/>
  <c r="I35" s="1"/>
  <c r="H34"/>
  <c r="G34"/>
  <c r="N34"/>
  <c r="N35" s="1"/>
  <c r="M34"/>
  <c r="M35" s="1"/>
  <c r="F35" l="1"/>
  <c r="O35" s="1"/>
</calcChain>
</file>

<file path=xl/sharedStrings.xml><?xml version="1.0" encoding="utf-8"?>
<sst xmlns="http://schemas.openxmlformats.org/spreadsheetml/2006/main" count="149" uniqueCount="102">
  <si>
    <t>COST COMPONENT</t>
  </si>
  <si>
    <t>Base SOW Subtotal</t>
  </si>
  <si>
    <t>Associated Milestone</t>
  </si>
  <si>
    <t>Anticipated # of Milestone Payments</t>
  </si>
  <si>
    <t>Labor</t>
  </si>
  <si>
    <t>Bidders shall enter costs for each labor/ODC/Sub category based on the proposed payment for achieving each milestone.  The total cost for completion of each Task will be the "Subtotal" multiplied by the "Anticipated # of Milestone Payments"</t>
  </si>
  <si>
    <t>Other ODCs</t>
  </si>
  <si>
    <t>Analytical Laboratory - Soil</t>
  </si>
  <si>
    <t>Analytical Laboratory - Vapor</t>
  </si>
  <si>
    <t>Other Analytical</t>
  </si>
  <si>
    <t>Geoprobe / Driller</t>
  </si>
  <si>
    <t>Waste Disposal</t>
  </si>
  <si>
    <t>Other (specify)</t>
  </si>
  <si>
    <t>Per Milestone Subtotal</t>
  </si>
  <si>
    <t>Total</t>
  </si>
  <si>
    <t>Schedule of Unit Labor Rates</t>
  </si>
  <si>
    <t>HOURLY RATE</t>
  </si>
  <si>
    <t>Sr. Project Engineer, P.E.</t>
  </si>
  <si>
    <t>Project Geologist/ Engineer</t>
  </si>
  <si>
    <t>Associate Project Geologist/ Engineer</t>
  </si>
  <si>
    <t>Staff Geologist/ Engineer</t>
  </si>
  <si>
    <t>Sr. Field Technician</t>
  </si>
  <si>
    <t>Field Technician</t>
  </si>
  <si>
    <t>Word Processor</t>
  </si>
  <si>
    <t>Draftsman</t>
  </si>
  <si>
    <t>Project Coordinator</t>
  </si>
  <si>
    <t>Junior Professional</t>
  </si>
  <si>
    <t>Subcontractor / Vendor Mark-up (%)</t>
  </si>
  <si>
    <t xml:space="preserve">1 - Individual other direct cost line items totaling $5,000 or more must be specified (use separate sheet, if necessary).    </t>
  </si>
  <si>
    <t>2 - Details related to subcontracted costs are requested by the Solicitor to assist in the evaluation of the costs associated with the performance of this work.</t>
  </si>
  <si>
    <t>Equipment Rental</t>
  </si>
  <si>
    <t>%</t>
  </si>
  <si>
    <t>Professional Surveyor</t>
  </si>
  <si>
    <t>Analytical Laboratory - Water</t>
  </si>
  <si>
    <t>Excavation Contractor</t>
  </si>
  <si>
    <t>Electrical Contractor</t>
  </si>
  <si>
    <r>
      <rPr>
        <b/>
        <sz val="14"/>
        <color rgb="FF0070C0"/>
        <rFont val="Arial"/>
        <family val="2"/>
      </rPr>
      <t>[Insert Bidder Company Name Here]</t>
    </r>
    <r>
      <rPr>
        <b/>
        <sz val="14"/>
        <rFont val="Arial"/>
        <family val="2"/>
      </rPr>
      <t xml:space="preserve"> </t>
    </r>
  </si>
  <si>
    <t>G</t>
  </si>
  <si>
    <t>Competitive Bid Solicitation for Remediation To Closure, Site Closure Via Statewide Health Standards</t>
  </si>
  <si>
    <t>A</t>
  </si>
  <si>
    <t>I</t>
  </si>
  <si>
    <t>J</t>
  </si>
  <si>
    <t xml:space="preserve">ODC ≥$5,000 (Specify) </t>
  </si>
  <si>
    <r>
      <t>Other Direct Costs</t>
    </r>
    <r>
      <rPr>
        <b/>
        <vertAlign val="superscript"/>
        <sz val="11"/>
        <rFont val="Arial"/>
        <family val="2"/>
      </rPr>
      <t>1</t>
    </r>
  </si>
  <si>
    <r>
      <t>Subcontracted Costs</t>
    </r>
    <r>
      <rPr>
        <b/>
        <vertAlign val="superscript"/>
        <sz val="11"/>
        <rFont val="Arial"/>
        <family val="2"/>
      </rPr>
      <t>2</t>
    </r>
  </si>
  <si>
    <t>3 - Bidders shall only enter data into Bid Form areas (Excel file cells) that are shaded in green.</t>
  </si>
  <si>
    <t>B</t>
  </si>
  <si>
    <t>H</t>
  </si>
  <si>
    <t>C</t>
  </si>
  <si>
    <t>E</t>
  </si>
  <si>
    <t>Milestone A - Supplemental Site Characterization Activities</t>
  </si>
  <si>
    <t>Bid Cost Spreadsheet (Page 1 of 2)</t>
  </si>
  <si>
    <t>Quarterly Events Prior to Implementation of In-Situ Remedial System &gt;&gt;&gt;</t>
  </si>
  <si>
    <t>Additional Quarters of In-Situ RAP System O&amp;M &gt;&gt;&gt;</t>
  </si>
  <si>
    <t>Cost Adder</t>
  </si>
  <si>
    <t>Cost Adder Task</t>
  </si>
  <si>
    <t>Unit Price</t>
  </si>
  <si>
    <t>UC1</t>
  </si>
  <si>
    <t>Management, loading, T&amp;D of excessively contaminated soils ($/ton)</t>
  </si>
  <si>
    <t>UC2</t>
  </si>
  <si>
    <t>Management, sampling / analysis, loading, T&amp;D of impacted groundwater removed from excavation ($/gallon)</t>
  </si>
  <si>
    <t>UC3</t>
  </si>
  <si>
    <t>Purchase, transportation, &amp; on-site management of clean imported fill to replace removed contaminated soils ($/ton)</t>
  </si>
  <si>
    <t>UC4</t>
  </si>
  <si>
    <t>Surface restoration of areas beyond identified excavation limits ($/sq.ft.)</t>
  </si>
  <si>
    <t>UC5</t>
  </si>
  <si>
    <t>Additional excavtion beyond identified limits ($/in place cubic yard)</t>
  </si>
  <si>
    <t>UC6</t>
  </si>
  <si>
    <t>Additional backfilling &amp; compaction of excavation beyond Identified limits ($/in-place cubic yard)</t>
  </si>
  <si>
    <t>Bid Cost Spreadsheet (Page 2 of 2)</t>
  </si>
  <si>
    <t>Kwik Fill M-90, Clearfield, PA, Claim #2015-0004(I)</t>
  </si>
  <si>
    <t>Milestone C -            Continue Quarterly Groundwater Monitoring, Sampling &amp; Reporting</t>
  </si>
  <si>
    <t>Milestone D - RAP Implementation</t>
  </si>
  <si>
    <t>D1</t>
  </si>
  <si>
    <t>D2</t>
  </si>
  <si>
    <t>D3</t>
  </si>
  <si>
    <t>Milestone E - Groundwater Attainment Demonstration</t>
  </si>
  <si>
    <t>Milestone G - Post-Remedial Vapor Instrusion Evaluation</t>
  </si>
  <si>
    <t>Milestone H -              Preparation, Submission, &amp; PADEP Approval of RACR</t>
  </si>
  <si>
    <t>Milestone I -              Site Closure / Restoration Activities</t>
  </si>
  <si>
    <t>Optional Cost Adder Milestone C -              Additional Quarterly Monitoring, Sampling, &amp; Reporting</t>
  </si>
  <si>
    <t>Optional Cost Adder Milestone E -         Additional Groundwater Attainment Demonstration</t>
  </si>
  <si>
    <t>Milestone B - Documentation of Findings in a Revised RAP</t>
  </si>
  <si>
    <t>Milestone D1 - Remedial System Modifications, Repairs, &amp; Improvements</t>
  </si>
  <si>
    <t>Milestone D2 -                   Remediation System O&amp;M, Site Monitoring &amp; Sampling, &amp; Reporting</t>
  </si>
  <si>
    <t>Milestone D3 - Off-Property Soil Excavation</t>
  </si>
  <si>
    <t>Milestone C - Irrespective of the 3 quarters indicated above, all bidders shall indicate below the total/cumulative number of quarterly monitoring &amp; reporting events that are expected to be needed before implementation of the In-Situ remedial approach.</t>
  </si>
  <si>
    <t>Milestone F - Soil Attainment</t>
  </si>
  <si>
    <t>Milestone F1 -                On-Property Soil Attainment Demonstration</t>
  </si>
  <si>
    <t>F1</t>
  </si>
  <si>
    <t>Milestone F2 -                Off-Property Soil Attainment Demonstration</t>
  </si>
  <si>
    <t>F2</t>
  </si>
  <si>
    <t>Milestone D2 - All bidders shall indicate below the additional number of system O&amp;M quarters (beyond the 4 quarters indicated above for Milestone D2) that are expected to be needed for the Site to reach SHS for all COC's in groundwater &amp; soil under the bidders care.</t>
  </si>
  <si>
    <t>Milestone D3 Unit Cost Adders</t>
  </si>
  <si>
    <t>Optional Cost Adder Milestone D2 -              Additional Remediation System O&amp;M, Site Monitoring, Sampling, &amp; Reporting</t>
  </si>
  <si>
    <t>Optional Cost Adder Milestone D1A - Replacement of Remedial System Vacuum Pump</t>
  </si>
  <si>
    <t>Optional Cost Adder Milestone D1B - Replacement of Down-Well Pneumatic Groundwater Pump</t>
  </si>
  <si>
    <t>Optional Cost Adder Milestone D1C - Replacement of Air Compressor</t>
  </si>
  <si>
    <t>Optional Cost Adder Milestone J -             Monitoring Well Abandoment &amp; Installation of Replacement Monitoring Well</t>
  </si>
  <si>
    <t>D1A</t>
  </si>
  <si>
    <t>D1B</t>
  </si>
  <si>
    <t>D1c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</si>
</sst>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5">
    <font>
      <sz val="10"/>
      <name val="Arial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color indexed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4"/>
      <color rgb="FF0070C0"/>
      <name val="Arial"/>
      <family val="2"/>
    </font>
    <font>
      <b/>
      <vertAlign val="superscript"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164" fontId="3" fillId="2" borderId="1" xfId="0" applyNumberFormat="1" applyFont="1" applyFill="1" applyBorder="1" applyAlignment="1" applyProtection="1">
      <alignment horizontal="center"/>
    </xf>
    <xf numFmtId="164" fontId="3" fillId="0" borderId="1" xfId="0" applyNumberFormat="1" applyFont="1" applyBorder="1" applyAlignment="1">
      <alignment horizontal="center"/>
    </xf>
    <xf numFmtId="0" fontId="4" fillId="0" borderId="0" xfId="0" applyFont="1"/>
    <xf numFmtId="164" fontId="2" fillId="2" borderId="1" xfId="0" applyNumberFormat="1" applyFont="1" applyFill="1" applyBorder="1" applyAlignment="1" applyProtection="1">
      <alignment horizontal="center"/>
    </xf>
    <xf numFmtId="164" fontId="3" fillId="2" borderId="4" xfId="0" applyNumberFormat="1" applyFont="1" applyFill="1" applyBorder="1" applyAlignment="1" applyProtection="1">
      <alignment horizontal="center"/>
    </xf>
    <xf numFmtId="164" fontId="3" fillId="0" borderId="3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top"/>
      <protection locked="0"/>
    </xf>
    <xf numFmtId="164" fontId="2" fillId="3" borderId="8" xfId="0" applyNumberFormat="1" applyFont="1" applyFill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vertical="top"/>
    </xf>
    <xf numFmtId="0" fontId="2" fillId="0" borderId="10" xfId="0" applyFont="1" applyBorder="1" applyAlignment="1" applyProtection="1">
      <alignment vertical="top"/>
    </xf>
    <xf numFmtId="0" fontId="2" fillId="0" borderId="0" xfId="0" applyFont="1" applyAlignment="1" applyProtection="1">
      <alignment vertical="top"/>
    </xf>
    <xf numFmtId="0" fontId="2" fillId="0" borderId="0" xfId="0" applyFont="1" applyAlignment="1" applyProtection="1">
      <alignment horizontal="left" vertical="top"/>
    </xf>
    <xf numFmtId="164" fontId="2" fillId="3" borderId="11" xfId="0" applyNumberFormat="1" applyFont="1" applyFill="1" applyBorder="1" applyAlignment="1" applyProtection="1">
      <alignment horizontal="center"/>
      <protection locked="0"/>
    </xf>
    <xf numFmtId="164" fontId="2" fillId="3" borderId="13" xfId="0" applyNumberFormat="1" applyFont="1" applyFill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vertical="top"/>
    </xf>
    <xf numFmtId="164" fontId="2" fillId="3" borderId="14" xfId="0" applyNumberFormat="1" applyFont="1" applyFill="1" applyBorder="1" applyAlignment="1" applyProtection="1">
      <alignment horizontal="center"/>
      <protection locked="0"/>
    </xf>
    <xf numFmtId="0" fontId="3" fillId="5" borderId="19" xfId="0" applyFont="1" applyFill="1" applyBorder="1" applyAlignment="1" applyProtection="1">
      <alignment horizontal="center" vertical="center" wrapText="1"/>
    </xf>
    <xf numFmtId="0" fontId="3" fillId="5" borderId="12" xfId="0" applyFont="1" applyFill="1" applyBorder="1" applyAlignment="1" applyProtection="1">
      <alignment horizontal="center" vertical="center" wrapText="1"/>
    </xf>
    <xf numFmtId="10" fontId="2" fillId="3" borderId="1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left" vertical="top" wrapText="1"/>
    </xf>
    <xf numFmtId="0" fontId="2" fillId="0" borderId="0" xfId="0" applyFont="1" applyProtection="1"/>
    <xf numFmtId="0" fontId="2" fillId="0" borderId="0" xfId="0" applyFont="1" applyBorder="1" applyProtection="1"/>
    <xf numFmtId="0" fontId="2" fillId="0" borderId="0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horizontal="center" vertical="center" wrapText="1"/>
    </xf>
    <xf numFmtId="0" fontId="8" fillId="0" borderId="9" xfId="0" applyFont="1" applyBorder="1" applyProtection="1"/>
    <xf numFmtId="0" fontId="8" fillId="0" borderId="2" xfId="0" applyFont="1" applyBorder="1" applyProtection="1"/>
    <xf numFmtId="0" fontId="13" fillId="0" borderId="2" xfId="0" applyFont="1" applyBorder="1" applyAlignment="1" applyProtection="1">
      <alignment horizontal="left"/>
    </xf>
    <xf numFmtId="0" fontId="13" fillId="0" borderId="2" xfId="0" applyFont="1" applyBorder="1" applyProtection="1"/>
    <xf numFmtId="164" fontId="2" fillId="7" borderId="1" xfId="0" applyNumberFormat="1" applyFont="1" applyFill="1" applyBorder="1" applyAlignment="1" applyProtection="1">
      <alignment horizontal="center"/>
      <protection locked="0"/>
    </xf>
    <xf numFmtId="0" fontId="3" fillId="7" borderId="0" xfId="0" applyFont="1" applyFill="1" applyAlignment="1" applyProtection="1">
      <alignment vertical="top"/>
    </xf>
    <xf numFmtId="0" fontId="3" fillId="7" borderId="0" xfId="0" applyFont="1" applyFill="1" applyBorder="1" applyProtection="1"/>
    <xf numFmtId="0" fontId="4" fillId="7" borderId="0" xfId="0" applyFont="1" applyFill="1" applyProtection="1"/>
    <xf numFmtId="0" fontId="3" fillId="4" borderId="1" xfId="0" applyFont="1" applyFill="1" applyBorder="1" applyAlignment="1" applyProtection="1">
      <alignment horizontal="center" vertical="center" wrapText="1"/>
    </xf>
    <xf numFmtId="0" fontId="13" fillId="7" borderId="2" xfId="0" applyFont="1" applyFill="1" applyBorder="1" applyAlignment="1" applyProtection="1">
      <alignment horizontal="left"/>
      <protection locked="0"/>
    </xf>
    <xf numFmtId="0" fontId="13" fillId="7" borderId="2" xfId="0" applyFont="1" applyFill="1" applyBorder="1" applyProtection="1">
      <protection locked="0"/>
    </xf>
    <xf numFmtId="0" fontId="13" fillId="7" borderId="3" xfId="0" applyFont="1" applyFill="1" applyBorder="1" applyAlignment="1" applyProtection="1">
      <alignment horizontal="left"/>
      <protection locked="0"/>
    </xf>
    <xf numFmtId="164" fontId="2" fillId="0" borderId="1" xfId="0" applyNumberFormat="1" applyFont="1" applyFill="1" applyBorder="1" applyAlignment="1" applyProtection="1">
      <alignment horizontal="center"/>
    </xf>
    <xf numFmtId="0" fontId="3" fillId="0" borderId="0" xfId="0" applyFont="1" applyProtection="1"/>
    <xf numFmtId="164" fontId="4" fillId="0" borderId="0" xfId="0" applyNumberFormat="1" applyFont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0" fontId="2" fillId="7" borderId="6" xfId="0" applyFont="1" applyFill="1" applyBorder="1" applyAlignment="1" applyProtection="1">
      <alignment vertical="top"/>
      <protection locked="0"/>
    </xf>
    <xf numFmtId="0" fontId="2" fillId="7" borderId="15" xfId="0" applyFont="1" applyFill="1" applyBorder="1" applyAlignment="1" applyProtection="1">
      <alignment vertical="top"/>
      <protection locked="0"/>
    </xf>
    <xf numFmtId="0" fontId="2" fillId="7" borderId="7" xfId="0" applyFont="1" applyFill="1" applyBorder="1" applyAlignment="1" applyProtection="1">
      <alignment vertical="top"/>
      <protection locked="0"/>
    </xf>
    <xf numFmtId="164" fontId="2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vertical="top"/>
    </xf>
    <xf numFmtId="0" fontId="2" fillId="0" borderId="0" xfId="0" applyFont="1" applyFill="1" applyAlignment="1" applyProtection="1">
      <alignment vertical="top"/>
    </xf>
    <xf numFmtId="10" fontId="2" fillId="0" borderId="0" xfId="0" applyNumberFormat="1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64" fontId="3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7" fillId="0" borderId="38" xfId="0" applyFont="1" applyBorder="1" applyAlignment="1" applyProtection="1">
      <alignment vertical="top" wrapText="1"/>
    </xf>
    <xf numFmtId="0" fontId="0" fillId="0" borderId="46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164" fontId="14" fillId="7" borderId="13" xfId="0" applyNumberFormat="1" applyFont="1" applyFill="1" applyBorder="1" applyAlignment="1" applyProtection="1">
      <alignment horizontal="center" vertical="center" wrapText="1"/>
      <protection locked="0"/>
    </xf>
    <xf numFmtId="164" fontId="14" fillId="7" borderId="47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41" xfId="0" applyNumberFormat="1" applyFont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8" xfId="0" applyBorder="1" applyAlignment="1">
      <alignment vertical="top" wrapText="1"/>
    </xf>
    <xf numFmtId="164" fontId="14" fillId="7" borderId="13" xfId="0" applyNumberFormat="1" applyFont="1" applyFill="1" applyBorder="1" applyAlignment="1" applyProtection="1">
      <alignment horizontal="center" vertical="center"/>
      <protection locked="0"/>
    </xf>
    <xf numFmtId="164" fontId="14" fillId="7" borderId="47" xfId="0" applyNumberFormat="1" applyFont="1" applyFill="1" applyBorder="1" applyAlignment="1" applyProtection="1">
      <alignment horizontal="center" vertical="center"/>
      <protection locked="0"/>
    </xf>
    <xf numFmtId="164" fontId="14" fillId="7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16" xfId="0" applyFont="1" applyBorder="1" applyAlignment="1">
      <alignment horizontal="center" vertical="center" wrapText="1"/>
    </xf>
    <xf numFmtId="0" fontId="7" fillId="0" borderId="46" xfId="0" applyFont="1" applyBorder="1" applyAlignment="1" applyProtection="1">
      <alignment vertical="top" wrapText="1"/>
    </xf>
    <xf numFmtId="0" fontId="7" fillId="0" borderId="38" xfId="0" applyFont="1" applyBorder="1" applyAlignment="1" applyProtection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0" fillId="0" borderId="48" xfId="0" applyBorder="1" applyAlignment="1">
      <alignment horizontal="left" vertical="top" wrapText="1"/>
    </xf>
    <xf numFmtId="0" fontId="3" fillId="5" borderId="15" xfId="0" applyFont="1" applyFill="1" applyBorder="1" applyAlignment="1" applyProtection="1">
      <alignment horizontal="center" vertical="center" wrapText="1"/>
    </xf>
    <xf numFmtId="0" fontId="3" fillId="5" borderId="38" xfId="0" applyFont="1" applyFill="1" applyBorder="1" applyAlignment="1" applyProtection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3" fillId="5" borderId="13" xfId="0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 wrapText="1"/>
    </xf>
    <xf numFmtId="0" fontId="8" fillId="0" borderId="33" xfId="0" applyFont="1" applyFill="1" applyBorder="1" applyAlignment="1" applyProtection="1">
      <alignment horizontal="center" vertical="center" wrapText="1"/>
    </xf>
    <xf numFmtId="0" fontId="8" fillId="0" borderId="22" xfId="0" applyFont="1" applyFill="1" applyBorder="1" applyAlignment="1" applyProtection="1">
      <alignment horizontal="center" vertical="center" wrapText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8" fillId="0" borderId="26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8" fillId="0" borderId="34" xfId="0" applyFont="1" applyFill="1" applyBorder="1" applyAlignment="1" applyProtection="1">
      <alignment horizontal="center" vertical="center" wrapText="1"/>
    </xf>
    <xf numFmtId="0" fontId="14" fillId="7" borderId="25" xfId="0" applyFont="1" applyFill="1" applyBorder="1" applyAlignment="1" applyProtection="1">
      <alignment horizontal="center" vertical="center" wrapText="1"/>
      <protection locked="0"/>
    </xf>
    <xf numFmtId="0" fontId="14" fillId="7" borderId="28" xfId="0" applyFont="1" applyFill="1" applyBorder="1" applyAlignment="1" applyProtection="1">
      <alignment horizontal="center" vertical="center" wrapText="1"/>
      <protection locked="0"/>
    </xf>
    <xf numFmtId="0" fontId="9" fillId="0" borderId="42" xfId="0" applyFont="1" applyFill="1" applyBorder="1" applyAlignment="1" applyProtection="1">
      <alignment horizontal="center" vertical="center" wrapText="1"/>
    </xf>
    <xf numFmtId="0" fontId="7" fillId="0" borderId="43" xfId="0" applyFont="1" applyBorder="1" applyAlignment="1" applyProtection="1">
      <alignment horizontal="left" vertical="top" wrapText="1"/>
    </xf>
    <xf numFmtId="164" fontId="14" fillId="7" borderId="44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7" borderId="0" xfId="0" applyFont="1" applyFill="1" applyBorder="1" applyAlignment="1" applyProtection="1">
      <alignment horizontal="center" vertical="center" wrapText="1"/>
      <protection locked="0"/>
    </xf>
    <xf numFmtId="0" fontId="0" fillId="7" borderId="0" xfId="0" applyFill="1" applyAlignment="1" applyProtection="1">
      <alignment wrapText="1"/>
      <protection locked="0"/>
    </xf>
    <xf numFmtId="0" fontId="8" fillId="6" borderId="9" xfId="0" applyFont="1" applyFill="1" applyBorder="1" applyAlignment="1" applyProtection="1">
      <alignment horizontal="center" vertical="center" wrapText="1"/>
    </xf>
    <xf numFmtId="0" fontId="8" fillId="6" borderId="3" xfId="0" applyFont="1" applyFill="1" applyBorder="1" applyAlignment="1" applyProtection="1">
      <alignment horizontal="center" vertical="center" wrapText="1"/>
    </xf>
    <xf numFmtId="0" fontId="8" fillId="5" borderId="9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 wrapText="1"/>
    </xf>
    <xf numFmtId="0" fontId="8" fillId="5" borderId="3" xfId="0" applyFont="1" applyFill="1" applyBorder="1" applyAlignment="1" applyProtection="1">
      <alignment horizontal="center" vertical="center" wrapText="1"/>
    </xf>
    <xf numFmtId="0" fontId="8" fillId="6" borderId="21" xfId="0" applyFont="1" applyFill="1" applyBorder="1" applyAlignment="1" applyProtection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" fillId="5" borderId="21" xfId="0" applyFont="1" applyFill="1" applyBorder="1" applyAlignment="1" applyProtection="1">
      <alignment horizontal="center" vertical="center" wrapText="1"/>
    </xf>
    <xf numFmtId="0" fontId="1" fillId="5" borderId="22" xfId="0" applyFont="1" applyFill="1" applyBorder="1" applyAlignment="1" applyProtection="1">
      <alignment horizontal="center" vertical="center" wrapText="1"/>
    </xf>
    <xf numFmtId="0" fontId="1" fillId="5" borderId="20" xfId="0" applyFont="1" applyFill="1" applyBorder="1" applyAlignment="1" applyProtection="1">
      <alignment horizontal="center" vertical="center" wrapText="1"/>
    </xf>
    <xf numFmtId="0" fontId="1" fillId="5" borderId="23" xfId="0" applyFont="1" applyFill="1" applyBorder="1" applyAlignment="1" applyProtection="1">
      <alignment horizontal="center" vertical="center" wrapText="1"/>
    </xf>
    <xf numFmtId="0" fontId="1" fillId="5" borderId="17" xfId="0" applyFont="1" applyFill="1" applyBorder="1" applyAlignment="1" applyProtection="1">
      <alignment horizontal="center" vertical="center" wrapText="1"/>
    </xf>
    <xf numFmtId="0" fontId="1" fillId="5" borderId="5" xfId="0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5" borderId="10" xfId="0" applyFont="1" applyFill="1" applyBorder="1" applyAlignment="1" applyProtection="1">
      <alignment horizontal="center" vertical="center" wrapText="1"/>
    </xf>
    <xf numFmtId="0" fontId="8" fillId="5" borderId="4" xfId="0" applyFont="1" applyFill="1" applyBorder="1" applyAlignment="1" applyProtection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8" fillId="6" borderId="29" xfId="0" applyFont="1" applyFill="1" applyBorder="1" applyAlignment="1" applyProtection="1">
      <alignment horizontal="center" vertical="center" wrapText="1"/>
    </xf>
    <xf numFmtId="0" fontId="0" fillId="0" borderId="30" xfId="0" applyBorder="1" applyAlignment="1" applyProtection="1">
      <alignment horizontal="center" vertical="center" wrapText="1"/>
    </xf>
    <xf numFmtId="0" fontId="0" fillId="0" borderId="31" xfId="0" applyBorder="1" applyAlignment="1" applyProtection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5" borderId="9" xfId="0" applyFont="1" applyFill="1" applyBorder="1" applyAlignment="1" applyProtection="1">
      <alignment horizontal="center" textRotation="90" wrapText="1"/>
    </xf>
    <xf numFmtId="0" fontId="5" fillId="5" borderId="2" xfId="0" applyFont="1" applyFill="1" applyBorder="1" applyAlignment="1" applyProtection="1">
      <alignment horizontal="center" textRotation="90" wrapText="1"/>
    </xf>
    <xf numFmtId="0" fontId="5" fillId="5" borderId="3" xfId="0" applyFont="1" applyFill="1" applyBorder="1" applyAlignment="1" applyProtection="1">
      <alignment horizontal="center" textRotation="90" wrapText="1"/>
    </xf>
    <xf numFmtId="164" fontId="3" fillId="5" borderId="35" xfId="0" applyNumberFormat="1" applyFont="1" applyFill="1" applyBorder="1" applyAlignment="1" applyProtection="1">
      <alignment horizontal="center" vertical="center" wrapText="1"/>
    </xf>
    <xf numFmtId="0" fontId="0" fillId="0" borderId="36" xfId="0" applyBorder="1" applyAlignment="1" applyProtection="1">
      <alignment horizontal="center" vertical="center" wrapText="1"/>
    </xf>
    <xf numFmtId="0" fontId="0" fillId="0" borderId="37" xfId="0" applyBorder="1" applyAlignment="1" applyProtection="1">
      <alignment horizontal="center" vertical="center" wrapText="1"/>
    </xf>
    <xf numFmtId="0" fontId="13" fillId="6" borderId="30" xfId="0" applyFont="1" applyFill="1" applyBorder="1" applyAlignment="1" applyProtection="1">
      <alignment horizontal="center" vertical="center" wrapText="1"/>
    </xf>
    <xf numFmtId="0" fontId="13" fillId="6" borderId="3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FF"/>
      <color rgb="FFFFFF99"/>
      <color rgb="FF66FFFF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tabSelected="1" zoomScale="75" workbookViewId="0">
      <selection activeCell="K46" sqref="K46:K47"/>
    </sheetView>
  </sheetViews>
  <sheetFormatPr defaultColWidth="8.7109375" defaultRowHeight="12"/>
  <cols>
    <col min="1" max="1" width="29.28515625" style="1" customWidth="1"/>
    <col min="2" max="2" width="13.42578125" style="1" customWidth="1"/>
    <col min="3" max="15" width="18.7109375" style="1" customWidth="1"/>
    <col min="16" max="16384" width="8.7109375" style="1"/>
  </cols>
  <sheetData>
    <row r="1" spans="1:15" ht="18" customHeight="1">
      <c r="A1" s="97" t="s">
        <v>51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15" ht="18" customHeight="1">
      <c r="A2" s="97" t="s">
        <v>70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15" ht="18" customHeight="1">
      <c r="A3" s="97" t="s">
        <v>38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4" spans="1:15" ht="18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6"/>
      <c r="L4" s="55"/>
      <c r="M4" s="54"/>
      <c r="N4" s="54"/>
      <c r="O4" s="54"/>
    </row>
    <row r="5" spans="1:15" ht="18" customHeight="1">
      <c r="A5" s="99" t="s">
        <v>36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</row>
    <row r="6" spans="1:15" ht="18" customHeight="1" thickBot="1">
      <c r="A6" s="54"/>
      <c r="B6" s="54"/>
      <c r="C6" s="54"/>
      <c r="D6" s="54"/>
      <c r="E6" s="54"/>
      <c r="F6" s="54"/>
      <c r="G6" s="54"/>
      <c r="H6" s="54"/>
      <c r="I6" s="54"/>
      <c r="J6" s="54"/>
      <c r="K6" s="56"/>
      <c r="L6" s="55"/>
      <c r="M6" s="54"/>
      <c r="N6" s="54"/>
      <c r="O6" s="54"/>
    </row>
    <row r="7" spans="1:15" ht="18" customHeight="1" thickBot="1">
      <c r="A7" s="108" t="s">
        <v>0</v>
      </c>
      <c r="B7" s="109"/>
      <c r="C7" s="103" t="s">
        <v>50</v>
      </c>
      <c r="D7" s="103" t="s">
        <v>82</v>
      </c>
      <c r="E7" s="103" t="s">
        <v>71</v>
      </c>
      <c r="F7" s="106" t="s">
        <v>72</v>
      </c>
      <c r="G7" s="107"/>
      <c r="H7" s="107"/>
      <c r="I7" s="103" t="s">
        <v>76</v>
      </c>
      <c r="J7" s="116" t="s">
        <v>87</v>
      </c>
      <c r="K7" s="117"/>
      <c r="L7" s="103" t="s">
        <v>77</v>
      </c>
      <c r="M7" s="103" t="s">
        <v>78</v>
      </c>
      <c r="N7" s="103" t="s">
        <v>79</v>
      </c>
      <c r="O7" s="103" t="s">
        <v>1</v>
      </c>
    </row>
    <row r="8" spans="1:15" s="2" customFormat="1" ht="91.5" customHeight="1">
      <c r="A8" s="110"/>
      <c r="B8" s="111"/>
      <c r="C8" s="104"/>
      <c r="D8" s="104"/>
      <c r="E8" s="104"/>
      <c r="F8" s="101" t="s">
        <v>83</v>
      </c>
      <c r="G8" s="101" t="s">
        <v>84</v>
      </c>
      <c r="H8" s="101" t="s">
        <v>85</v>
      </c>
      <c r="I8" s="104"/>
      <c r="J8" s="103" t="s">
        <v>88</v>
      </c>
      <c r="K8" s="103" t="s">
        <v>90</v>
      </c>
      <c r="L8" s="114"/>
      <c r="M8" s="104"/>
      <c r="N8" s="104"/>
      <c r="O8" s="104"/>
    </row>
    <row r="9" spans="1:15" s="2" customFormat="1" ht="56.25" customHeight="1" thickBot="1">
      <c r="A9" s="112"/>
      <c r="B9" s="113"/>
      <c r="C9" s="105"/>
      <c r="D9" s="105"/>
      <c r="E9" s="105"/>
      <c r="F9" s="102"/>
      <c r="G9" s="102"/>
      <c r="H9" s="102"/>
      <c r="I9" s="105"/>
      <c r="J9" s="115"/>
      <c r="K9" s="115"/>
      <c r="L9" s="115"/>
      <c r="M9" s="105"/>
      <c r="N9" s="105"/>
      <c r="O9" s="105"/>
    </row>
    <row r="10" spans="1:15" s="2" customFormat="1" ht="16.5" thickBot="1">
      <c r="A10" s="116" t="s">
        <v>2</v>
      </c>
      <c r="B10" s="117"/>
      <c r="C10" s="37" t="s">
        <v>39</v>
      </c>
      <c r="D10" s="37" t="s">
        <v>46</v>
      </c>
      <c r="E10" s="37" t="s">
        <v>48</v>
      </c>
      <c r="F10" s="37" t="s">
        <v>73</v>
      </c>
      <c r="G10" s="37" t="s">
        <v>74</v>
      </c>
      <c r="H10" s="37" t="s">
        <v>75</v>
      </c>
      <c r="I10" s="37" t="s">
        <v>49</v>
      </c>
      <c r="J10" s="37" t="s">
        <v>89</v>
      </c>
      <c r="K10" s="37" t="s">
        <v>91</v>
      </c>
      <c r="L10" s="37" t="s">
        <v>37</v>
      </c>
      <c r="M10" s="37" t="s">
        <v>47</v>
      </c>
      <c r="N10" s="37" t="s">
        <v>40</v>
      </c>
      <c r="O10" s="3">
        <v>0</v>
      </c>
    </row>
    <row r="11" spans="1:15" s="2" customFormat="1" ht="16.5" thickBot="1">
      <c r="A11" s="116" t="s">
        <v>3</v>
      </c>
      <c r="B11" s="117"/>
      <c r="C11" s="37">
        <v>1</v>
      </c>
      <c r="D11" s="37">
        <v>1</v>
      </c>
      <c r="E11" s="37">
        <v>3</v>
      </c>
      <c r="F11" s="37">
        <v>1</v>
      </c>
      <c r="G11" s="37">
        <v>4</v>
      </c>
      <c r="H11" s="37">
        <v>1</v>
      </c>
      <c r="I11" s="37">
        <v>8</v>
      </c>
      <c r="J11" s="37">
        <v>1</v>
      </c>
      <c r="K11" s="37">
        <v>1</v>
      </c>
      <c r="L11" s="37">
        <v>1</v>
      </c>
      <c r="M11" s="37">
        <v>1</v>
      </c>
      <c r="N11" s="37">
        <v>1</v>
      </c>
      <c r="O11" s="3">
        <v>0</v>
      </c>
    </row>
    <row r="12" spans="1:15" s="5" customFormat="1" ht="16.5" thickBot="1">
      <c r="A12" s="29" t="s">
        <v>4</v>
      </c>
      <c r="B12" s="127" t="s">
        <v>5</v>
      </c>
      <c r="C12" s="41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4">
        <f>+C12+D12+E12*E$11+F12+G12*G$11+H12+I12*I$11+J12+K12+L12+M12+N12</f>
        <v>0</v>
      </c>
    </row>
    <row r="13" spans="1:15" s="5" customFormat="1" ht="18" thickBot="1">
      <c r="A13" s="30" t="s">
        <v>43</v>
      </c>
      <c r="B13" s="128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3">
        <v>0</v>
      </c>
    </row>
    <row r="14" spans="1:15" s="5" customFormat="1" ht="16.5" thickBot="1">
      <c r="A14" s="38" t="s">
        <v>42</v>
      </c>
      <c r="B14" s="128"/>
      <c r="C14" s="41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4">
        <f t="shared" ref="O14:O33" si="0">+C14+D14+E14*E$11+F14+G14*G$11+H14+I14*I$11+J14+K14+L14+M14+N14</f>
        <v>0</v>
      </c>
    </row>
    <row r="15" spans="1:15" s="5" customFormat="1" ht="16.5" thickBot="1">
      <c r="A15" s="38" t="s">
        <v>42</v>
      </c>
      <c r="B15" s="128"/>
      <c r="C15" s="41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4">
        <f t="shared" si="0"/>
        <v>0</v>
      </c>
    </row>
    <row r="16" spans="1:15" s="5" customFormat="1" ht="16.5" thickBot="1">
      <c r="A16" s="38" t="s">
        <v>42</v>
      </c>
      <c r="B16" s="128"/>
      <c r="C16" s="41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4">
        <f t="shared" si="0"/>
        <v>0</v>
      </c>
    </row>
    <row r="17" spans="1:15" s="5" customFormat="1" ht="16.5" thickBot="1">
      <c r="A17" s="39" t="s">
        <v>6</v>
      </c>
      <c r="B17" s="128"/>
      <c r="C17" s="41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4">
        <f t="shared" si="0"/>
        <v>0</v>
      </c>
    </row>
    <row r="18" spans="1:15" s="5" customFormat="1" ht="18" thickBot="1">
      <c r="A18" s="30" t="s">
        <v>44</v>
      </c>
      <c r="B18" s="128"/>
      <c r="C18" s="6"/>
      <c r="D18" s="6"/>
      <c r="E18" s="6"/>
      <c r="F18" s="6">
        <v>0</v>
      </c>
      <c r="G18" s="6">
        <v>0</v>
      </c>
      <c r="H18" s="6">
        <v>0</v>
      </c>
      <c r="I18" s="6"/>
      <c r="J18" s="6"/>
      <c r="K18" s="6"/>
      <c r="L18" s="6"/>
      <c r="M18" s="6"/>
      <c r="N18" s="6"/>
      <c r="O18" s="3">
        <v>0</v>
      </c>
    </row>
    <row r="19" spans="1:15" s="5" customFormat="1" ht="16.5" thickBot="1">
      <c r="A19" s="31" t="s">
        <v>33</v>
      </c>
      <c r="B19" s="128"/>
      <c r="C19" s="41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4">
        <f t="shared" si="0"/>
        <v>0</v>
      </c>
    </row>
    <row r="20" spans="1:15" s="5" customFormat="1" ht="16.5" customHeight="1" thickBot="1">
      <c r="A20" s="32" t="s">
        <v>7</v>
      </c>
      <c r="B20" s="128"/>
      <c r="C20" s="41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4">
        <f t="shared" si="0"/>
        <v>0</v>
      </c>
    </row>
    <row r="21" spans="1:15" s="5" customFormat="1" ht="16.5" customHeight="1" thickBot="1">
      <c r="A21" s="32" t="s">
        <v>8</v>
      </c>
      <c r="B21" s="128"/>
      <c r="C21" s="41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4">
        <f t="shared" si="0"/>
        <v>0</v>
      </c>
    </row>
    <row r="22" spans="1:15" s="5" customFormat="1" ht="16.5" customHeight="1" thickBot="1">
      <c r="A22" s="39" t="s">
        <v>9</v>
      </c>
      <c r="B22" s="128"/>
      <c r="C22" s="41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4">
        <f t="shared" si="0"/>
        <v>0</v>
      </c>
    </row>
    <row r="23" spans="1:15" s="5" customFormat="1" ht="16.5" customHeight="1" thickBot="1">
      <c r="A23" s="32" t="s">
        <v>30</v>
      </c>
      <c r="B23" s="128"/>
      <c r="C23" s="41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4">
        <f t="shared" si="0"/>
        <v>0</v>
      </c>
    </row>
    <row r="24" spans="1:15" s="5" customFormat="1" ht="16.5" customHeight="1" thickBot="1">
      <c r="A24" s="31" t="s">
        <v>10</v>
      </c>
      <c r="B24" s="128"/>
      <c r="C24" s="41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4">
        <f t="shared" si="0"/>
        <v>0</v>
      </c>
    </row>
    <row r="25" spans="1:15" s="5" customFormat="1" ht="16.5" customHeight="1" thickBot="1">
      <c r="A25" s="31" t="s">
        <v>11</v>
      </c>
      <c r="B25" s="128"/>
      <c r="C25" s="41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4">
        <f t="shared" si="0"/>
        <v>0</v>
      </c>
    </row>
    <row r="26" spans="1:15" s="5" customFormat="1" ht="16.5" customHeight="1" thickBot="1">
      <c r="A26" s="31" t="s">
        <v>32</v>
      </c>
      <c r="B26" s="128"/>
      <c r="C26" s="41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4">
        <f t="shared" si="0"/>
        <v>0</v>
      </c>
    </row>
    <row r="27" spans="1:15" s="5" customFormat="1" ht="16.5" customHeight="1" thickBot="1">
      <c r="A27" s="31" t="s">
        <v>34</v>
      </c>
      <c r="B27" s="128"/>
      <c r="C27" s="41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4">
        <f t="shared" si="0"/>
        <v>0</v>
      </c>
    </row>
    <row r="28" spans="1:15" s="5" customFormat="1" ht="16.5" customHeight="1" thickBot="1">
      <c r="A28" s="31" t="s">
        <v>35</v>
      </c>
      <c r="B28" s="128"/>
      <c r="C28" s="41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4">
        <f t="shared" si="0"/>
        <v>0</v>
      </c>
    </row>
    <row r="29" spans="1:15" s="5" customFormat="1" ht="16.5" customHeight="1" thickBot="1">
      <c r="A29" s="38" t="s">
        <v>12</v>
      </c>
      <c r="B29" s="128"/>
      <c r="C29" s="41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4">
        <f t="shared" si="0"/>
        <v>0</v>
      </c>
    </row>
    <row r="30" spans="1:15" s="5" customFormat="1" ht="16.5" customHeight="1" thickBot="1">
      <c r="A30" s="38" t="s">
        <v>12</v>
      </c>
      <c r="B30" s="128"/>
      <c r="C30" s="41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4">
        <f t="shared" si="0"/>
        <v>0</v>
      </c>
    </row>
    <row r="31" spans="1:15" s="5" customFormat="1" ht="16.5" customHeight="1" thickBot="1">
      <c r="A31" s="38" t="s">
        <v>12</v>
      </c>
      <c r="B31" s="128"/>
      <c r="C31" s="41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4">
        <f t="shared" si="0"/>
        <v>0</v>
      </c>
    </row>
    <row r="32" spans="1:15" s="5" customFormat="1" ht="16.5" customHeight="1" thickBot="1">
      <c r="A32" s="38" t="s">
        <v>12</v>
      </c>
      <c r="B32" s="128"/>
      <c r="C32" s="41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4">
        <f t="shared" si="0"/>
        <v>0</v>
      </c>
    </row>
    <row r="33" spans="1:15" s="5" customFormat="1" ht="16.5" customHeight="1" thickBot="1">
      <c r="A33" s="40" t="s">
        <v>12</v>
      </c>
      <c r="B33" s="129"/>
      <c r="C33" s="41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4">
        <f t="shared" si="0"/>
        <v>0</v>
      </c>
    </row>
    <row r="34" spans="1:15" s="5" customFormat="1" ht="18.75" thickBot="1">
      <c r="A34" s="125" t="s">
        <v>13</v>
      </c>
      <c r="B34" s="126"/>
      <c r="C34" s="4">
        <v>10000</v>
      </c>
      <c r="D34" s="4">
        <f t="shared" ref="D34" si="1">SUM(D12:D33)</f>
        <v>0</v>
      </c>
      <c r="E34" s="4">
        <f t="shared" ref="E34" si="2">SUM(E12:E33)</f>
        <v>0</v>
      </c>
      <c r="F34" s="4">
        <f t="shared" ref="F34" si="3">SUM(F12:F33)</f>
        <v>0</v>
      </c>
      <c r="G34" s="4">
        <f t="shared" ref="G34:H34" si="4">SUM(G12:G33)</f>
        <v>0</v>
      </c>
      <c r="H34" s="4">
        <f t="shared" si="4"/>
        <v>0</v>
      </c>
      <c r="I34" s="4">
        <f t="shared" ref="I34" si="5">SUM(I12:I33)</f>
        <v>0</v>
      </c>
      <c r="J34" s="4">
        <f t="shared" ref="J34:L34" si="6">SUM(J12:J33)</f>
        <v>0</v>
      </c>
      <c r="K34" s="4">
        <f t="shared" ref="K34" si="7">SUM(K12:K33)</f>
        <v>0</v>
      </c>
      <c r="L34" s="4">
        <f t="shared" si="6"/>
        <v>0</v>
      </c>
      <c r="M34" s="4">
        <f t="shared" ref="M34:N34" si="8">SUM(M12:M33)</f>
        <v>0</v>
      </c>
      <c r="N34" s="4">
        <f t="shared" si="8"/>
        <v>0</v>
      </c>
      <c r="O34" s="7">
        <v>0</v>
      </c>
    </row>
    <row r="35" spans="1:15" s="5" customFormat="1" ht="18.75" thickBot="1">
      <c r="A35" s="118" t="s">
        <v>14</v>
      </c>
      <c r="B35" s="119"/>
      <c r="C35" s="53">
        <v>10000</v>
      </c>
      <c r="D35" s="8">
        <f>D34*D11</f>
        <v>0</v>
      </c>
      <c r="E35" s="8">
        <f>E34*E11</f>
        <v>0</v>
      </c>
      <c r="F35" s="120">
        <f>F34+G34*G$11+H34</f>
        <v>0</v>
      </c>
      <c r="G35" s="121"/>
      <c r="H35" s="121"/>
      <c r="I35" s="8">
        <f>I34*I11</f>
        <v>0</v>
      </c>
      <c r="J35" s="8">
        <f t="shared" ref="J35:L35" si="9">J34</f>
        <v>0</v>
      </c>
      <c r="K35" s="8">
        <f t="shared" ref="K35" si="10">K34</f>
        <v>0</v>
      </c>
      <c r="L35" s="8">
        <f t="shared" si="9"/>
        <v>0</v>
      </c>
      <c r="M35" s="8">
        <f t="shared" ref="M35:N35" si="11">M34</f>
        <v>0</v>
      </c>
      <c r="N35" s="8">
        <f t="shared" si="11"/>
        <v>0</v>
      </c>
      <c r="O35" s="9">
        <f>SUM(C35:N35)</f>
        <v>10000</v>
      </c>
    </row>
    <row r="36" spans="1:15" s="5" customFormat="1" ht="18.75" thickBot="1">
      <c r="A36" s="42"/>
      <c r="B36" s="42"/>
      <c r="C36" s="42"/>
      <c r="D36" s="42"/>
      <c r="E36" s="42"/>
      <c r="F36" s="42"/>
      <c r="G36" s="43"/>
      <c r="H36" s="43"/>
      <c r="I36" s="43"/>
      <c r="J36" s="43"/>
      <c r="K36" s="43"/>
      <c r="L36" s="43"/>
      <c r="M36" s="43"/>
      <c r="N36" s="43"/>
      <c r="O36" s="44"/>
    </row>
    <row r="37" spans="1:15" s="10" customFormat="1" ht="60" customHeight="1" thickTop="1" thickBot="1">
      <c r="A37" s="21" t="s">
        <v>15</v>
      </c>
      <c r="B37" s="22" t="s">
        <v>16</v>
      </c>
      <c r="C37" s="122" t="s">
        <v>86</v>
      </c>
      <c r="D37" s="133"/>
      <c r="E37" s="133"/>
      <c r="F37" s="134"/>
      <c r="H37" s="122" t="s">
        <v>92</v>
      </c>
      <c r="I37" s="123"/>
      <c r="J37" s="123"/>
      <c r="K37" s="124"/>
      <c r="M37" s="130" t="s">
        <v>93</v>
      </c>
      <c r="N37" s="131"/>
      <c r="O37" s="132"/>
    </row>
    <row r="38" spans="1:15" s="11" customFormat="1" ht="14.1" customHeight="1">
      <c r="A38" s="19" t="s">
        <v>17</v>
      </c>
      <c r="B38" s="20">
        <v>0</v>
      </c>
      <c r="C38" s="83" t="s">
        <v>52</v>
      </c>
      <c r="D38" s="84"/>
      <c r="E38" s="85"/>
      <c r="F38" s="92"/>
      <c r="H38" s="86" t="s">
        <v>53</v>
      </c>
      <c r="I38" s="87"/>
      <c r="J38" s="88"/>
      <c r="K38" s="92"/>
      <c r="M38" s="78" t="s">
        <v>54</v>
      </c>
      <c r="N38" s="79" t="s">
        <v>55</v>
      </c>
      <c r="O38" s="81" t="s">
        <v>56</v>
      </c>
    </row>
    <row r="39" spans="1:15" s="11" customFormat="1" ht="14.1" customHeight="1" thickBot="1">
      <c r="A39" s="13" t="s">
        <v>18</v>
      </c>
      <c r="B39" s="12">
        <v>0</v>
      </c>
      <c r="C39" s="86"/>
      <c r="D39" s="87"/>
      <c r="E39" s="88"/>
      <c r="F39" s="92"/>
      <c r="H39" s="86"/>
      <c r="I39" s="87"/>
      <c r="J39" s="88"/>
      <c r="K39" s="92"/>
      <c r="M39" s="59"/>
      <c r="N39" s="80"/>
      <c r="O39" s="82"/>
    </row>
    <row r="40" spans="1:15" s="11" customFormat="1" ht="14.1" customHeight="1" thickBot="1">
      <c r="A40" s="13" t="s">
        <v>19</v>
      </c>
      <c r="B40" s="12">
        <v>0</v>
      </c>
      <c r="C40" s="89"/>
      <c r="D40" s="90"/>
      <c r="E40" s="91"/>
      <c r="F40" s="93"/>
      <c r="H40" s="89"/>
      <c r="I40" s="90"/>
      <c r="J40" s="91"/>
      <c r="K40" s="93"/>
      <c r="M40" s="94" t="s">
        <v>57</v>
      </c>
      <c r="N40" s="95" t="s">
        <v>58</v>
      </c>
      <c r="O40" s="96">
        <v>0</v>
      </c>
    </row>
    <row r="41" spans="1:15" s="11" customFormat="1" ht="14.1" customHeight="1" thickTop="1">
      <c r="A41" s="13" t="s">
        <v>20</v>
      </c>
      <c r="B41" s="12">
        <v>0</v>
      </c>
      <c r="C41" s="48"/>
      <c r="D41" s="48"/>
      <c r="E41" s="48"/>
      <c r="F41" s="48"/>
      <c r="G41" s="27"/>
      <c r="H41" s="27"/>
      <c r="I41" s="24"/>
      <c r="M41" s="67"/>
      <c r="N41" s="76"/>
      <c r="O41" s="71"/>
    </row>
    <row r="42" spans="1:15" s="11" customFormat="1" ht="14.1" customHeight="1">
      <c r="A42" s="13" t="s">
        <v>21</v>
      </c>
      <c r="B42" s="12">
        <v>0</v>
      </c>
      <c r="C42" s="48"/>
      <c r="D42" s="48"/>
      <c r="E42" s="48"/>
      <c r="F42" s="48"/>
      <c r="G42" s="27"/>
      <c r="H42" s="27"/>
      <c r="I42" s="24"/>
      <c r="M42" s="67"/>
      <c r="N42" s="76"/>
      <c r="O42" s="71"/>
    </row>
    <row r="43" spans="1:15" s="11" customFormat="1" ht="14.1" customHeight="1">
      <c r="A43" s="13" t="s">
        <v>22</v>
      </c>
      <c r="B43" s="12">
        <v>0</v>
      </c>
      <c r="C43" s="48"/>
      <c r="D43" s="48"/>
      <c r="E43" s="48"/>
      <c r="F43" s="48"/>
      <c r="G43" s="27"/>
      <c r="H43" s="27"/>
      <c r="I43" s="24"/>
      <c r="M43" s="68"/>
      <c r="N43" s="77"/>
      <c r="O43" s="72"/>
    </row>
    <row r="44" spans="1:15" s="11" customFormat="1" ht="14.1" customHeight="1">
      <c r="A44" s="13" t="s">
        <v>23</v>
      </c>
      <c r="B44" s="12">
        <v>0</v>
      </c>
      <c r="C44" s="48"/>
      <c r="D44" s="48"/>
      <c r="E44" s="48"/>
      <c r="F44" s="48"/>
      <c r="G44" s="27"/>
      <c r="H44" s="27"/>
      <c r="I44" s="24"/>
      <c r="M44" s="66" t="s">
        <v>59</v>
      </c>
      <c r="N44" s="75" t="s">
        <v>60</v>
      </c>
      <c r="O44" s="70">
        <v>0</v>
      </c>
    </row>
    <row r="45" spans="1:15" s="11" customFormat="1" ht="14.1" customHeight="1">
      <c r="A45" s="13" t="s">
        <v>24</v>
      </c>
      <c r="B45" s="12">
        <v>0</v>
      </c>
      <c r="C45" s="48"/>
      <c r="D45" s="48"/>
      <c r="E45" s="48"/>
      <c r="F45" s="48"/>
      <c r="G45" s="27"/>
      <c r="H45" s="27"/>
      <c r="I45" s="24"/>
      <c r="M45" s="67"/>
      <c r="N45" s="76"/>
      <c r="O45" s="71"/>
    </row>
    <row r="46" spans="1:15" s="11" customFormat="1" ht="14.1" customHeight="1">
      <c r="A46" s="13" t="s">
        <v>25</v>
      </c>
      <c r="B46" s="12">
        <v>0</v>
      </c>
      <c r="C46" s="48"/>
      <c r="D46" s="48"/>
      <c r="E46" s="48"/>
      <c r="F46" s="48"/>
      <c r="G46" s="27"/>
      <c r="H46" s="27"/>
      <c r="I46" s="24"/>
      <c r="M46" s="67"/>
      <c r="N46" s="76"/>
      <c r="O46" s="71"/>
    </row>
    <row r="47" spans="1:15" s="11" customFormat="1" ht="14.1" customHeight="1">
      <c r="A47" s="13" t="s">
        <v>26</v>
      </c>
      <c r="B47" s="12">
        <v>0</v>
      </c>
      <c r="C47" s="48"/>
      <c r="D47" s="48"/>
      <c r="E47" s="48"/>
      <c r="F47" s="48"/>
      <c r="G47" s="27"/>
      <c r="H47" s="27"/>
      <c r="I47" s="24"/>
      <c r="M47" s="68"/>
      <c r="N47" s="77"/>
      <c r="O47" s="72"/>
    </row>
    <row r="48" spans="1:15" s="11" customFormat="1" ht="14.1" customHeight="1">
      <c r="A48" s="45" t="s">
        <v>12</v>
      </c>
      <c r="B48" s="12">
        <v>0</v>
      </c>
      <c r="C48" s="48"/>
      <c r="D48" s="48"/>
      <c r="E48" s="48"/>
      <c r="F48" s="48"/>
      <c r="G48" s="27"/>
      <c r="H48" s="27"/>
      <c r="I48" s="24"/>
      <c r="M48" s="66" t="s">
        <v>61</v>
      </c>
      <c r="N48" s="75" t="s">
        <v>62</v>
      </c>
      <c r="O48" s="70">
        <v>0</v>
      </c>
    </row>
    <row r="49" spans="1:15" s="11" customFormat="1" ht="14.1" customHeight="1">
      <c r="A49" s="46" t="s">
        <v>12</v>
      </c>
      <c r="B49" s="18">
        <v>0</v>
      </c>
      <c r="C49" s="48"/>
      <c r="D49" s="48"/>
      <c r="E49" s="48"/>
      <c r="F49" s="48"/>
      <c r="G49" s="27"/>
      <c r="H49" s="27"/>
      <c r="I49" s="27"/>
      <c r="M49" s="67"/>
      <c r="N49" s="76"/>
      <c r="O49" s="71"/>
    </row>
    <row r="50" spans="1:15" s="11" customFormat="1" ht="14.1" customHeight="1">
      <c r="A50" s="46" t="s">
        <v>12</v>
      </c>
      <c r="B50" s="18">
        <v>0</v>
      </c>
      <c r="C50" s="48"/>
      <c r="D50" s="48"/>
      <c r="E50" s="48"/>
      <c r="F50" s="48"/>
      <c r="G50" s="15"/>
      <c r="H50" s="28"/>
      <c r="I50" s="52"/>
      <c r="M50" s="67"/>
      <c r="N50" s="76"/>
      <c r="O50" s="71"/>
    </row>
    <row r="51" spans="1:15" s="11" customFormat="1" ht="14.1" customHeight="1" thickBot="1">
      <c r="A51" s="47" t="s">
        <v>12</v>
      </c>
      <c r="B51" s="17">
        <v>0</v>
      </c>
      <c r="C51" s="48"/>
      <c r="D51" s="48"/>
      <c r="E51" s="48"/>
      <c r="F51" s="48"/>
      <c r="G51" s="15"/>
      <c r="H51" s="27"/>
      <c r="I51" s="27"/>
      <c r="M51" s="68"/>
      <c r="N51" s="77"/>
      <c r="O51" s="72"/>
    </row>
    <row r="52" spans="1:15" s="11" customFormat="1" ht="14.1" customHeight="1">
      <c r="A52" s="15"/>
      <c r="B52" s="15"/>
      <c r="C52" s="50"/>
      <c r="D52" s="50"/>
      <c r="E52" s="50"/>
      <c r="F52" s="50"/>
      <c r="G52" s="15"/>
      <c r="H52" s="27"/>
      <c r="I52" s="27"/>
      <c r="M52" s="66" t="s">
        <v>63</v>
      </c>
      <c r="N52" s="60" t="s">
        <v>64</v>
      </c>
      <c r="O52" s="70">
        <v>0</v>
      </c>
    </row>
    <row r="53" spans="1:15" s="11" customFormat="1" ht="14.1" customHeight="1" thickBot="1">
      <c r="A53" s="15"/>
      <c r="B53" s="15"/>
      <c r="C53" s="50"/>
      <c r="D53" s="50"/>
      <c r="E53" s="50"/>
      <c r="F53" s="50"/>
      <c r="G53" s="15"/>
      <c r="H53" s="27"/>
      <c r="I53" s="27"/>
      <c r="M53" s="67"/>
      <c r="N53" s="61"/>
      <c r="O53" s="71"/>
    </row>
    <row r="54" spans="1:15" s="11" customFormat="1" ht="14.1" customHeight="1" thickBot="1">
      <c r="A54" s="14" t="s">
        <v>27</v>
      </c>
      <c r="B54" s="23" t="s">
        <v>31</v>
      </c>
      <c r="C54" s="51"/>
      <c r="D54" s="51"/>
      <c r="E54" s="51"/>
      <c r="F54" s="51"/>
      <c r="G54" s="15"/>
      <c r="H54" s="27"/>
      <c r="I54" s="27"/>
      <c r="M54" s="68"/>
      <c r="N54" s="69"/>
      <c r="O54" s="72"/>
    </row>
    <row r="55" spans="1:15" s="11" customFormat="1" ht="12" customHeight="1">
      <c r="A55" s="15"/>
      <c r="B55" s="15"/>
      <c r="C55" s="15"/>
      <c r="D55" s="15"/>
      <c r="E55" s="15"/>
      <c r="F55" s="15"/>
      <c r="G55" s="15"/>
      <c r="H55" s="27"/>
      <c r="I55" s="27"/>
      <c r="M55" s="57" t="s">
        <v>65</v>
      </c>
      <c r="N55" s="60" t="s">
        <v>66</v>
      </c>
      <c r="O55" s="70">
        <v>0</v>
      </c>
    </row>
    <row r="56" spans="1:15" ht="12.75" customHeight="1">
      <c r="A56" s="25"/>
      <c r="B56" s="25"/>
      <c r="C56" s="25"/>
      <c r="D56" s="25"/>
      <c r="E56" s="25"/>
      <c r="F56" s="25"/>
      <c r="G56" s="25"/>
      <c r="H56" s="27"/>
      <c r="I56" s="27"/>
      <c r="M56" s="58"/>
      <c r="N56" s="74"/>
      <c r="O56" s="71"/>
    </row>
    <row r="57" spans="1:15">
      <c r="A57" s="16" t="s">
        <v>28</v>
      </c>
      <c r="B57" s="25"/>
      <c r="C57" s="25"/>
      <c r="D57" s="25"/>
      <c r="E57" s="25"/>
      <c r="F57" s="25"/>
      <c r="G57" s="25"/>
      <c r="H57" s="27"/>
      <c r="I57" s="27"/>
      <c r="M57" s="58"/>
      <c r="N57" s="61"/>
      <c r="O57" s="71"/>
    </row>
    <row r="58" spans="1:15">
      <c r="A58" s="15" t="s">
        <v>29</v>
      </c>
      <c r="B58" s="26"/>
      <c r="C58" s="26"/>
      <c r="D58" s="26"/>
      <c r="E58" s="26"/>
      <c r="F58" s="26"/>
      <c r="G58" s="25"/>
      <c r="H58" s="27"/>
      <c r="I58" s="27"/>
      <c r="M58" s="73"/>
      <c r="N58" s="69"/>
      <c r="O58" s="72"/>
    </row>
    <row r="59" spans="1:15" ht="12" customHeight="1">
      <c r="A59" s="25"/>
      <c r="B59" s="25"/>
      <c r="C59" s="25"/>
      <c r="D59" s="25"/>
      <c r="E59" s="25"/>
      <c r="F59" s="25"/>
      <c r="G59" s="25"/>
      <c r="H59" s="27"/>
      <c r="I59" s="27"/>
      <c r="M59" s="57" t="s">
        <v>67</v>
      </c>
      <c r="N59" s="60" t="s">
        <v>68</v>
      </c>
      <c r="O59" s="63">
        <v>0</v>
      </c>
    </row>
    <row r="60" spans="1:15" ht="15.75">
      <c r="A60" s="34" t="s">
        <v>45</v>
      </c>
      <c r="B60" s="35"/>
      <c r="C60" s="35"/>
      <c r="D60" s="35"/>
      <c r="E60" s="35"/>
      <c r="F60" s="35"/>
      <c r="G60" s="36"/>
      <c r="H60" s="49"/>
      <c r="I60" s="49"/>
      <c r="M60" s="58"/>
      <c r="N60" s="61"/>
      <c r="O60" s="64"/>
    </row>
    <row r="61" spans="1:15" ht="12" customHeight="1">
      <c r="A61" s="25"/>
      <c r="B61" s="25"/>
      <c r="C61" s="25"/>
      <c r="D61" s="25"/>
      <c r="E61" s="25"/>
      <c r="F61" s="25"/>
      <c r="G61" s="49"/>
      <c r="H61" s="49"/>
      <c r="I61" s="49"/>
      <c r="M61" s="58"/>
      <c r="N61" s="61"/>
      <c r="O61" s="64"/>
    </row>
    <row r="62" spans="1:15" ht="13.5" thickBot="1">
      <c r="A62" s="25"/>
      <c r="B62" s="25"/>
      <c r="C62" s="25"/>
      <c r="D62" s="25"/>
      <c r="E62" s="25"/>
      <c r="F62" s="25"/>
      <c r="G62" s="49"/>
      <c r="H62" s="49"/>
      <c r="I62" s="49"/>
      <c r="M62" s="59"/>
      <c r="N62" s="62"/>
      <c r="O62" s="65"/>
    </row>
    <row r="63" spans="1:15">
      <c r="A63" s="25"/>
      <c r="B63" s="25"/>
      <c r="C63" s="25"/>
      <c r="D63" s="25"/>
      <c r="E63" s="25"/>
      <c r="F63" s="25"/>
      <c r="G63" s="25"/>
      <c r="H63" s="25"/>
      <c r="I63" s="25"/>
    </row>
    <row r="64" spans="1:15">
      <c r="A64" s="25"/>
      <c r="B64" s="25"/>
      <c r="C64" s="25"/>
      <c r="D64" s="25"/>
      <c r="E64" s="25"/>
      <c r="F64" s="25"/>
      <c r="G64" s="25"/>
      <c r="H64" s="25"/>
      <c r="I64" s="25"/>
    </row>
  </sheetData>
  <sheetProtection password="ADC4" sheet="1" objects="1" scenarios="1" selectLockedCells="1"/>
  <mergeCells count="54">
    <mergeCell ref="A35:B35"/>
    <mergeCell ref="F35:H35"/>
    <mergeCell ref="H37:K37"/>
    <mergeCell ref="N7:N9"/>
    <mergeCell ref="O7:O9"/>
    <mergeCell ref="H8:H9"/>
    <mergeCell ref="I7:I9"/>
    <mergeCell ref="A34:B34"/>
    <mergeCell ref="A11:B11"/>
    <mergeCell ref="B12:B33"/>
    <mergeCell ref="A10:B10"/>
    <mergeCell ref="M7:M9"/>
    <mergeCell ref="M37:O37"/>
    <mergeCell ref="C37:F37"/>
    <mergeCell ref="A1:O1"/>
    <mergeCell ref="A2:O2"/>
    <mergeCell ref="A3:O3"/>
    <mergeCell ref="A5:O5"/>
    <mergeCell ref="G8:G9"/>
    <mergeCell ref="C7:C9"/>
    <mergeCell ref="E7:E9"/>
    <mergeCell ref="D7:D9"/>
    <mergeCell ref="F7:H7"/>
    <mergeCell ref="F8:F9"/>
    <mergeCell ref="A7:B9"/>
    <mergeCell ref="L7:L9"/>
    <mergeCell ref="J7:K7"/>
    <mergeCell ref="J8:J9"/>
    <mergeCell ref="K8:K9"/>
    <mergeCell ref="M38:M39"/>
    <mergeCell ref="N38:N39"/>
    <mergeCell ref="O38:O39"/>
    <mergeCell ref="C38:E40"/>
    <mergeCell ref="F38:F40"/>
    <mergeCell ref="H38:J40"/>
    <mergeCell ref="K38:K40"/>
    <mergeCell ref="M40:M43"/>
    <mergeCell ref="N40:N43"/>
    <mergeCell ref="O40:O43"/>
    <mergeCell ref="M44:M47"/>
    <mergeCell ref="N44:N47"/>
    <mergeCell ref="O44:O47"/>
    <mergeCell ref="M48:M51"/>
    <mergeCell ref="N48:N51"/>
    <mergeCell ref="O48:O51"/>
    <mergeCell ref="M59:M62"/>
    <mergeCell ref="N59:N62"/>
    <mergeCell ref="O59:O62"/>
    <mergeCell ref="M52:M54"/>
    <mergeCell ref="N52:N54"/>
    <mergeCell ref="O52:O54"/>
    <mergeCell ref="M55:M58"/>
    <mergeCell ref="N55:N58"/>
    <mergeCell ref="O55:O58"/>
  </mergeCells>
  <phoneticPr fontId="7" type="noConversion"/>
  <printOptions horizontalCentered="1"/>
  <pageMargins left="0.28000000000000003" right="0.25" top="0.71" bottom="0.66" header="0.27" footer="0.26"/>
  <pageSetup paperSize="181" scale="60" orientation="landscape" horizontalDpi="1200" verticalDpi="1200" r:id="rId1"/>
  <headerFooter alignWithMargins="0">
    <oddFooter>&amp;RRFB Bid Quotation Form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75" workbookViewId="0">
      <selection activeCell="A5" sqref="A5:I5"/>
    </sheetView>
  </sheetViews>
  <sheetFormatPr defaultColWidth="8.7109375" defaultRowHeight="12"/>
  <cols>
    <col min="1" max="1" width="29.28515625" style="1" customWidth="1"/>
    <col min="2" max="2" width="13.42578125" style="1" customWidth="1"/>
    <col min="3" max="9" width="18.7109375" style="1" customWidth="1"/>
    <col min="10" max="16384" width="8.7109375" style="1"/>
  </cols>
  <sheetData>
    <row r="1" spans="1:9" ht="18" customHeight="1">
      <c r="A1" s="97" t="s">
        <v>69</v>
      </c>
      <c r="B1" s="98"/>
      <c r="C1" s="98"/>
      <c r="D1" s="98"/>
      <c r="E1" s="98"/>
      <c r="F1" s="98"/>
      <c r="G1" s="98"/>
      <c r="H1" s="98"/>
      <c r="I1" s="98"/>
    </row>
    <row r="2" spans="1:9" ht="18" customHeight="1">
      <c r="A2" s="97" t="s">
        <v>70</v>
      </c>
      <c r="B2" s="98"/>
      <c r="C2" s="98"/>
      <c r="D2" s="98"/>
      <c r="E2" s="98"/>
      <c r="F2" s="98"/>
      <c r="G2" s="98"/>
      <c r="H2" s="98"/>
      <c r="I2" s="98"/>
    </row>
    <row r="3" spans="1:9" ht="18" customHeight="1">
      <c r="A3" s="97" t="s">
        <v>38</v>
      </c>
      <c r="B3" s="98"/>
      <c r="C3" s="98"/>
      <c r="D3" s="98"/>
      <c r="E3" s="98"/>
      <c r="F3" s="98"/>
      <c r="G3" s="98"/>
      <c r="H3" s="98"/>
      <c r="I3" s="98"/>
    </row>
    <row r="4" spans="1:9" ht="18" customHeight="1">
      <c r="A4" s="54"/>
      <c r="B4" s="54"/>
      <c r="C4" s="54"/>
      <c r="D4" s="56"/>
      <c r="E4" s="56"/>
      <c r="F4" s="56"/>
      <c r="G4" s="54"/>
      <c r="H4" s="54"/>
      <c r="I4" s="54"/>
    </row>
    <row r="5" spans="1:9" ht="18" customHeight="1">
      <c r="A5" s="99" t="s">
        <v>36</v>
      </c>
      <c r="B5" s="100"/>
      <c r="C5" s="100"/>
      <c r="D5" s="100"/>
      <c r="E5" s="100"/>
      <c r="F5" s="100"/>
      <c r="G5" s="100"/>
      <c r="H5" s="100"/>
      <c r="I5" s="100"/>
    </row>
    <row r="6" spans="1:9" ht="18" customHeight="1" thickBot="1">
      <c r="A6" s="54"/>
      <c r="B6" s="54"/>
      <c r="C6" s="54"/>
      <c r="D6" s="56"/>
      <c r="E6" s="56"/>
      <c r="F6" s="56"/>
      <c r="G6" s="54"/>
      <c r="H6" s="54"/>
      <c r="I6" s="54"/>
    </row>
    <row r="7" spans="1:9" ht="18" customHeight="1">
      <c r="A7" s="108" t="s">
        <v>0</v>
      </c>
      <c r="B7" s="109"/>
      <c r="C7" s="103" t="s">
        <v>80</v>
      </c>
      <c r="D7" s="103" t="s">
        <v>95</v>
      </c>
      <c r="E7" s="103" t="s">
        <v>96</v>
      </c>
      <c r="F7" s="103" t="s">
        <v>97</v>
      </c>
      <c r="G7" s="103" t="s">
        <v>94</v>
      </c>
      <c r="H7" s="103" t="s">
        <v>81</v>
      </c>
      <c r="I7" s="103" t="s">
        <v>98</v>
      </c>
    </row>
    <row r="8" spans="1:9" s="2" customFormat="1" ht="91.5" customHeight="1">
      <c r="A8" s="110"/>
      <c r="B8" s="111"/>
      <c r="C8" s="104"/>
      <c r="D8" s="104"/>
      <c r="E8" s="104"/>
      <c r="F8" s="104"/>
      <c r="G8" s="104"/>
      <c r="H8" s="104"/>
      <c r="I8" s="104"/>
    </row>
    <row r="9" spans="1:9" s="2" customFormat="1" ht="56.25" customHeight="1" thickBot="1">
      <c r="A9" s="112"/>
      <c r="B9" s="113"/>
      <c r="C9" s="105"/>
      <c r="D9" s="105"/>
      <c r="E9" s="105"/>
      <c r="F9" s="105"/>
      <c r="G9" s="105"/>
      <c r="H9" s="105"/>
      <c r="I9" s="105"/>
    </row>
    <row r="10" spans="1:9" s="2" customFormat="1" ht="16.5" thickBot="1">
      <c r="A10" s="116" t="s">
        <v>2</v>
      </c>
      <c r="B10" s="117"/>
      <c r="C10" s="37" t="s">
        <v>48</v>
      </c>
      <c r="D10" s="37" t="s">
        <v>99</v>
      </c>
      <c r="E10" s="37" t="s">
        <v>100</v>
      </c>
      <c r="F10" s="37" t="s">
        <v>101</v>
      </c>
      <c r="G10" s="37" t="s">
        <v>74</v>
      </c>
      <c r="H10" s="37" t="s">
        <v>49</v>
      </c>
      <c r="I10" s="37" t="s">
        <v>41</v>
      </c>
    </row>
    <row r="11" spans="1:9" s="2" customFormat="1" ht="16.5" thickBot="1">
      <c r="A11" s="116" t="s">
        <v>3</v>
      </c>
      <c r="B11" s="117"/>
      <c r="C11" s="37">
        <v>1</v>
      </c>
      <c r="D11" s="37">
        <v>1</v>
      </c>
      <c r="E11" s="37">
        <v>1</v>
      </c>
      <c r="F11" s="37">
        <v>1</v>
      </c>
      <c r="G11" s="37">
        <v>1</v>
      </c>
      <c r="H11" s="37">
        <v>1</v>
      </c>
      <c r="I11" s="37">
        <v>1</v>
      </c>
    </row>
    <row r="12" spans="1:9" s="5" customFormat="1" ht="16.5" thickBot="1">
      <c r="A12" s="29" t="s">
        <v>4</v>
      </c>
      <c r="B12" s="127" t="s">
        <v>5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</row>
    <row r="13" spans="1:9" s="5" customFormat="1" ht="18" thickBot="1">
      <c r="A13" s="30" t="s">
        <v>43</v>
      </c>
      <c r="B13" s="128"/>
      <c r="C13" s="6"/>
      <c r="D13" s="6"/>
      <c r="E13" s="6"/>
      <c r="F13" s="6"/>
      <c r="G13" s="6"/>
      <c r="H13" s="6"/>
      <c r="I13" s="6"/>
    </row>
    <row r="14" spans="1:9" s="5" customFormat="1" ht="15.75" thickBot="1">
      <c r="A14" s="38" t="s">
        <v>42</v>
      </c>
      <c r="B14" s="128"/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</row>
    <row r="15" spans="1:9" s="5" customFormat="1" ht="15.75" thickBot="1">
      <c r="A15" s="38" t="s">
        <v>42</v>
      </c>
      <c r="B15" s="128"/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</row>
    <row r="16" spans="1:9" s="5" customFormat="1" ht="15.75" thickBot="1">
      <c r="A16" s="38" t="s">
        <v>42</v>
      </c>
      <c r="B16" s="128"/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</row>
    <row r="17" spans="1:9" s="5" customFormat="1" ht="15.75" thickBot="1">
      <c r="A17" s="39" t="s">
        <v>6</v>
      </c>
      <c r="B17" s="128"/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</row>
    <row r="18" spans="1:9" s="5" customFormat="1" ht="18" thickBot="1">
      <c r="A18" s="30" t="s">
        <v>44</v>
      </c>
      <c r="B18" s="128"/>
      <c r="C18" s="6"/>
      <c r="D18" s="6"/>
      <c r="E18" s="6"/>
      <c r="F18" s="6"/>
      <c r="G18" s="6"/>
      <c r="H18" s="6"/>
      <c r="I18" s="6"/>
    </row>
    <row r="19" spans="1:9" s="5" customFormat="1" ht="15.75" thickBot="1">
      <c r="A19" s="31" t="s">
        <v>33</v>
      </c>
      <c r="B19" s="128"/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</row>
    <row r="20" spans="1:9" s="5" customFormat="1" ht="16.5" customHeight="1" thickBot="1">
      <c r="A20" s="32" t="s">
        <v>7</v>
      </c>
      <c r="B20" s="128"/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</row>
    <row r="21" spans="1:9" s="5" customFormat="1" ht="16.5" customHeight="1" thickBot="1">
      <c r="A21" s="32" t="s">
        <v>8</v>
      </c>
      <c r="B21" s="128"/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</row>
    <row r="22" spans="1:9" s="5" customFormat="1" ht="16.5" customHeight="1" thickBot="1">
      <c r="A22" s="39" t="s">
        <v>9</v>
      </c>
      <c r="B22" s="128"/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</row>
    <row r="23" spans="1:9" s="5" customFormat="1" ht="16.5" customHeight="1" thickBot="1">
      <c r="A23" s="32" t="s">
        <v>30</v>
      </c>
      <c r="B23" s="128"/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</row>
    <row r="24" spans="1:9" s="5" customFormat="1" ht="16.5" customHeight="1" thickBot="1">
      <c r="A24" s="31" t="s">
        <v>10</v>
      </c>
      <c r="B24" s="128"/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</row>
    <row r="25" spans="1:9" s="5" customFormat="1" ht="16.5" customHeight="1" thickBot="1">
      <c r="A25" s="31" t="s">
        <v>11</v>
      </c>
      <c r="B25" s="128"/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</row>
    <row r="26" spans="1:9" s="5" customFormat="1" ht="16.5" customHeight="1" thickBot="1">
      <c r="A26" s="31" t="s">
        <v>32</v>
      </c>
      <c r="B26" s="128"/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</row>
    <row r="27" spans="1:9" s="5" customFormat="1" ht="16.5" customHeight="1" thickBot="1">
      <c r="A27" s="31" t="s">
        <v>34</v>
      </c>
      <c r="B27" s="128"/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</row>
    <row r="28" spans="1:9" s="5" customFormat="1" ht="16.5" customHeight="1" thickBot="1">
      <c r="A28" s="31" t="s">
        <v>35</v>
      </c>
      <c r="B28" s="128"/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</row>
    <row r="29" spans="1:9" s="5" customFormat="1" ht="16.5" customHeight="1" thickBot="1">
      <c r="A29" s="38" t="s">
        <v>12</v>
      </c>
      <c r="B29" s="128"/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</row>
    <row r="30" spans="1:9" s="5" customFormat="1" ht="16.5" customHeight="1" thickBot="1">
      <c r="A30" s="38" t="s">
        <v>12</v>
      </c>
      <c r="B30" s="128"/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</row>
    <row r="31" spans="1:9" s="5" customFormat="1" ht="16.5" customHeight="1" thickBot="1">
      <c r="A31" s="38" t="s">
        <v>12</v>
      </c>
      <c r="B31" s="128"/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</row>
    <row r="32" spans="1:9" s="5" customFormat="1" ht="16.5" customHeight="1" thickBot="1">
      <c r="A32" s="38" t="s">
        <v>12</v>
      </c>
      <c r="B32" s="128"/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</row>
    <row r="33" spans="1:9" s="5" customFormat="1" ht="16.5" customHeight="1" thickBot="1">
      <c r="A33" s="40" t="s">
        <v>12</v>
      </c>
      <c r="B33" s="129"/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</row>
    <row r="34" spans="1:9" s="5" customFormat="1" ht="18.75" thickBot="1">
      <c r="A34" s="125" t="s">
        <v>13</v>
      </c>
      <c r="B34" s="126"/>
      <c r="C34" s="4">
        <f t="shared" ref="C34:G34" si="0">SUM(C12:C33)</f>
        <v>0</v>
      </c>
      <c r="D34" s="4">
        <f t="shared" ref="D34:E34" si="1">SUM(D12:D33)</f>
        <v>0</v>
      </c>
      <c r="E34" s="4">
        <f t="shared" si="1"/>
        <v>0</v>
      </c>
      <c r="F34" s="4">
        <f t="shared" ref="F34" si="2">SUM(F12:F33)</f>
        <v>0</v>
      </c>
      <c r="G34" s="4">
        <f t="shared" si="0"/>
        <v>0</v>
      </c>
      <c r="H34" s="4">
        <f t="shared" ref="H34" si="3">SUM(H12:H33)</f>
        <v>0</v>
      </c>
      <c r="I34" s="4">
        <f t="shared" ref="I34" si="4">SUM(I12:I33)</f>
        <v>0</v>
      </c>
    </row>
    <row r="35" spans="1:9" s="5" customFormat="1" ht="18.75" thickBot="1">
      <c r="A35" s="118" t="s">
        <v>14</v>
      </c>
      <c r="B35" s="119"/>
      <c r="C35" s="4">
        <f t="shared" ref="C35:I35" si="5">C34*C11</f>
        <v>0</v>
      </c>
      <c r="D35" s="4">
        <f t="shared" si="5"/>
        <v>0</v>
      </c>
      <c r="E35" s="4">
        <f t="shared" si="5"/>
        <v>0</v>
      </c>
      <c r="F35" s="4">
        <f t="shared" si="5"/>
        <v>0</v>
      </c>
      <c r="G35" s="4">
        <f t="shared" si="5"/>
        <v>0</v>
      </c>
      <c r="H35" s="4">
        <f t="shared" si="5"/>
        <v>0</v>
      </c>
      <c r="I35" s="4">
        <f t="shared" si="5"/>
        <v>0</v>
      </c>
    </row>
    <row r="36" spans="1:9" s="5" customFormat="1" ht="15.75">
      <c r="A36" s="42"/>
      <c r="B36" s="42"/>
      <c r="C36" s="42"/>
      <c r="D36" s="42"/>
      <c r="E36" s="42"/>
      <c r="F36" s="42"/>
      <c r="G36" s="42"/>
      <c r="H36" s="42"/>
      <c r="I36" s="42"/>
    </row>
    <row r="37" spans="1:9" s="11" customFormat="1" ht="12" customHeight="1">
      <c r="A37" s="15"/>
      <c r="B37" s="15"/>
      <c r="C37" s="15"/>
      <c r="D37" s="15"/>
      <c r="E37" s="15"/>
      <c r="F37" s="15"/>
      <c r="G37" s="15"/>
      <c r="H37" s="15"/>
      <c r="I37" s="15"/>
    </row>
    <row r="38" spans="1:9" ht="12.75" customHeight="1">
      <c r="A38" s="25"/>
      <c r="B38" s="25"/>
      <c r="C38" s="25"/>
      <c r="D38" s="25"/>
      <c r="E38" s="25"/>
      <c r="F38" s="25"/>
      <c r="G38" s="25"/>
      <c r="H38" s="25"/>
      <c r="I38" s="25"/>
    </row>
    <row r="39" spans="1:9" ht="12" customHeight="1">
      <c r="A39" s="16" t="s">
        <v>28</v>
      </c>
      <c r="B39" s="25"/>
      <c r="C39" s="25"/>
      <c r="D39" s="25"/>
      <c r="E39" s="25"/>
      <c r="F39" s="25"/>
      <c r="G39" s="25"/>
      <c r="H39" s="25"/>
      <c r="I39" s="25"/>
    </row>
    <row r="40" spans="1:9" ht="12" customHeight="1">
      <c r="A40" s="15" t="s">
        <v>29</v>
      </c>
      <c r="B40" s="26"/>
      <c r="C40" s="26"/>
      <c r="D40" s="26"/>
      <c r="E40" s="26"/>
      <c r="F40" s="26"/>
      <c r="G40" s="26"/>
      <c r="H40" s="26"/>
      <c r="I40" s="26"/>
    </row>
    <row r="41" spans="1:9" ht="12" customHeight="1">
      <c r="A41" s="25"/>
      <c r="B41" s="25"/>
      <c r="C41" s="25"/>
      <c r="D41" s="25"/>
      <c r="E41" s="25"/>
      <c r="F41" s="25"/>
      <c r="G41" s="25"/>
      <c r="H41" s="25"/>
      <c r="I41" s="25"/>
    </row>
    <row r="42" spans="1:9" ht="15.75">
      <c r="A42" s="34" t="s">
        <v>45</v>
      </c>
      <c r="B42" s="35"/>
      <c r="C42" s="35"/>
      <c r="D42" s="35"/>
      <c r="E42" s="35"/>
      <c r="F42" s="35"/>
      <c r="G42" s="35"/>
      <c r="H42" s="35"/>
      <c r="I42" s="35"/>
    </row>
    <row r="43" spans="1:9" ht="12" customHeight="1">
      <c r="A43" s="25"/>
      <c r="B43" s="25"/>
      <c r="C43" s="25"/>
      <c r="D43" s="25"/>
      <c r="E43" s="25"/>
      <c r="F43" s="25"/>
      <c r="G43" s="25"/>
      <c r="H43" s="25"/>
      <c r="I43" s="25"/>
    </row>
  </sheetData>
  <sheetProtection password="ADC4" sheet="1" objects="1" scenarios="1" selectLockedCells="1"/>
  <mergeCells count="17">
    <mergeCell ref="A1:I1"/>
    <mergeCell ref="A2:I2"/>
    <mergeCell ref="A3:I3"/>
    <mergeCell ref="A5:I5"/>
    <mergeCell ref="A7:B9"/>
    <mergeCell ref="H7:H9"/>
    <mergeCell ref="I7:I9"/>
    <mergeCell ref="C7:C9"/>
    <mergeCell ref="G7:G9"/>
    <mergeCell ref="D7:D9"/>
    <mergeCell ref="E7:E9"/>
    <mergeCell ref="F7:F9"/>
    <mergeCell ref="A10:B10"/>
    <mergeCell ref="A11:B11"/>
    <mergeCell ref="B12:B33"/>
    <mergeCell ref="A34:B34"/>
    <mergeCell ref="A35:B35"/>
  </mergeCells>
  <printOptions horizontalCentered="1"/>
  <pageMargins left="0.28000000000000003" right="0.25" top="0.71" bottom="0.66" header="0.27" footer="0.26"/>
  <pageSetup paperSize="181" scale="87" orientation="landscape" horizontalDpi="1200" verticalDpi="1200" r:id="rId1"/>
  <headerFooter alignWithMargins="0">
    <oddFooter>&amp;RRFB Bid Quotation Form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40" sqref="F40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Base SOW - Cost Table</vt:lpstr>
      <vt:lpstr>Optional Work Cost Table</vt:lpstr>
      <vt:lpstr>Sheet1</vt:lpstr>
      <vt:lpstr>'Base SOW - Cost Table'!Print_Area</vt:lpstr>
      <vt:lpstr>'Optional Work Cost Table'!Print_Area</vt:lpstr>
    </vt:vector>
  </TitlesOfParts>
  <Company>Excalibur Group, LLC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Ozog, Jr.</dc:creator>
  <cp:lastModifiedBy>Excalibur-Joe</cp:lastModifiedBy>
  <cp:lastPrinted>2017-05-31T20:11:59Z</cp:lastPrinted>
  <dcterms:created xsi:type="dcterms:W3CDTF">2009-03-12T14:50:14Z</dcterms:created>
  <dcterms:modified xsi:type="dcterms:W3CDTF">2017-08-08T20:12:18Z</dcterms:modified>
</cp:coreProperties>
</file>