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steiner\Desktop\"/>
    </mc:Choice>
  </mc:AlternateContent>
  <bookViews>
    <workbookView xWindow="0" yWindow="0" windowWidth="28800" windowHeight="12240"/>
  </bookViews>
  <sheets>
    <sheet name="Base SOW - Cost Table" sheetId="1" r:id="rId1"/>
  </sheets>
  <definedNames>
    <definedName name="_xlnm.Print_Area" localSheetId="0">'Base SOW - Cost Table'!$A$1:$V$61</definedName>
  </definedNames>
  <calcPr calcId="162913"/>
</workbook>
</file>

<file path=xl/calcChain.xml><?xml version="1.0" encoding="utf-8"?>
<calcChain xmlns="http://schemas.openxmlformats.org/spreadsheetml/2006/main">
  <c r="R34" i="1" l="1"/>
  <c r="R35" i="1" s="1"/>
  <c r="Q34" i="1"/>
  <c r="Q35" i="1" s="1"/>
  <c r="P34" i="1"/>
  <c r="P35" i="1" s="1"/>
  <c r="O34" i="1"/>
  <c r="O35" i="1" s="1"/>
  <c r="N34" i="1"/>
  <c r="N35" i="1" s="1"/>
  <c r="M34" i="1"/>
  <c r="M35" i="1" s="1"/>
  <c r="L12" i="1"/>
  <c r="L14" i="1"/>
  <c r="L15" i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K34" i="1" l="1"/>
  <c r="K35" i="1" s="1"/>
  <c r="V34" i="1"/>
  <c r="V35" i="1" s="1"/>
  <c r="U34" i="1"/>
  <c r="U35" i="1" s="1"/>
  <c r="E34" i="1" l="1"/>
  <c r="E35" i="1" s="1"/>
  <c r="D34" i="1"/>
  <c r="D35" i="1" s="1"/>
  <c r="F34" i="1" l="1"/>
  <c r="F35" i="1" s="1"/>
  <c r="T34" i="1"/>
  <c r="T35" i="1" s="1"/>
  <c r="S34" i="1"/>
  <c r="S35" i="1" s="1"/>
  <c r="H34" i="1" l="1"/>
  <c r="H35" i="1" s="1"/>
  <c r="G34" i="1"/>
  <c r="G35" i="1" s="1"/>
  <c r="J34" i="1"/>
  <c r="J35" i="1" s="1"/>
  <c r="I34" i="1"/>
  <c r="I35" i="1" s="1"/>
  <c r="L35" i="1" l="1"/>
</calcChain>
</file>

<file path=xl/sharedStrings.xml><?xml version="1.0" encoding="utf-8"?>
<sst xmlns="http://schemas.openxmlformats.org/spreadsheetml/2006/main" count="94" uniqueCount="84">
  <si>
    <t>COST COMPONENT</t>
  </si>
  <si>
    <t>Base SOW Subtotal</t>
  </si>
  <si>
    <t>Associated Milestone</t>
  </si>
  <si>
    <t>Anticipated # of Milestone Payments</t>
  </si>
  <si>
    <t>Labor</t>
  </si>
  <si>
    <t>Bidders shall enter costs for each labor/ODC/Sub category based on the proposed payment for achieving each milestone.  The total cost for completion of each Task will be the "Subtotal" multiplied by the "Anticipated # of Milestone Payments"</t>
  </si>
  <si>
    <t>Other ODCs</t>
  </si>
  <si>
    <t>Analytical Laboratory - Soil</t>
  </si>
  <si>
    <t>Analytical Laboratory - Vapor</t>
  </si>
  <si>
    <t>Other Analytical</t>
  </si>
  <si>
    <t>Geoprobe / Driller</t>
  </si>
  <si>
    <t>Waste Disposal</t>
  </si>
  <si>
    <t>Other (specify)</t>
  </si>
  <si>
    <t>Per Milestone Subtotal</t>
  </si>
  <si>
    <t>Total</t>
  </si>
  <si>
    <t>Schedule of Unit Labor Rates</t>
  </si>
  <si>
    <t>HOURLY RATE</t>
  </si>
  <si>
    <t>Sr. Project Engineer, P.E.</t>
  </si>
  <si>
    <t>Project Geologist/ Engineer</t>
  </si>
  <si>
    <t>Associate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</si>
  <si>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</si>
  <si>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</si>
  <si>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</si>
  <si>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</si>
  <si>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</si>
  <si>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</si>
  <si>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</si>
  <si>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Subcontractor / Vendor Mark-up (%)</t>
  </si>
  <si>
    <t xml:space="preserve">1 - Individual other direct cost line items totaling $5,000 or more must be specified (use separate sheet, if necessary).    </t>
  </si>
  <si>
    <t>2 - Details related to subcontracted costs are requested by the Solicitor to assist in the evaluation of the costs associated with the performance of this work.</t>
  </si>
  <si>
    <t>D</t>
  </si>
  <si>
    <t>Equipment Rental</t>
  </si>
  <si>
    <t>%</t>
  </si>
  <si>
    <t>Professional Surveyor</t>
  </si>
  <si>
    <t>Analytical Laboratory - Water</t>
  </si>
  <si>
    <t>F</t>
  </si>
  <si>
    <t>Excavation Contractor</t>
  </si>
  <si>
    <t>Electrical Contractor</t>
  </si>
  <si>
    <r>
      <rPr>
        <b/>
        <sz val="14"/>
        <color rgb="FF0070C0"/>
        <rFont val="Arial"/>
        <family val="2"/>
      </rPr>
      <t>[Insert Bidder Company Name Here]</t>
    </r>
    <r>
      <rPr>
        <b/>
        <sz val="14"/>
        <rFont val="Arial"/>
        <family val="2"/>
      </rPr>
      <t xml:space="preserve"> </t>
    </r>
  </si>
  <si>
    <t>G</t>
  </si>
  <si>
    <t>Bid Cost Spreadsheet</t>
  </si>
  <si>
    <t>A</t>
  </si>
  <si>
    <t>I</t>
  </si>
  <si>
    <t xml:space="preserve">ODC ≥$5,000 (Specify) </t>
  </si>
  <si>
    <r>
      <t>Other Direct Costs</t>
    </r>
    <r>
      <rPr>
        <b/>
        <vertAlign val="superscript"/>
        <sz val="11"/>
        <rFont val="Arial"/>
        <family val="2"/>
      </rPr>
      <t>1</t>
    </r>
  </si>
  <si>
    <r>
      <t>Subcontracted Costs</t>
    </r>
    <r>
      <rPr>
        <b/>
        <vertAlign val="superscript"/>
        <sz val="11"/>
        <rFont val="Arial"/>
        <family val="2"/>
      </rPr>
      <t>2</t>
    </r>
  </si>
  <si>
    <t>B</t>
  </si>
  <si>
    <t>H</t>
  </si>
  <si>
    <t>C</t>
  </si>
  <si>
    <t>3 - Bidders shall only enter data into Bid Form areas (Excel file cells) that are shaded in blue.</t>
  </si>
  <si>
    <t>Competitive Bid Solicitation for Remediation To Closure Via Statewide Health Standard</t>
  </si>
  <si>
    <r>
      <rPr>
        <b/>
        <sz val="12"/>
        <rFont val="Arial"/>
        <family val="2"/>
      </rPr>
      <t xml:space="preserve">Milestone A </t>
    </r>
    <r>
      <rPr>
        <b/>
        <sz val="11"/>
        <rFont val="Arial"/>
        <family val="2"/>
      </rPr>
      <t>Supplemental Site Characterization Activities and Reporting</t>
    </r>
  </si>
  <si>
    <t>UC1</t>
  </si>
  <si>
    <t>UC2</t>
  </si>
  <si>
    <t>Additional Quarters of Remedial System O&amp;M &gt;&gt;&gt;</t>
  </si>
  <si>
    <t>Kwik Fill M-061, Bradford, PA, PAUSTIF Claim #2013-0035(F)</t>
  </si>
  <si>
    <r>
      <t xml:space="preserve">   </t>
    </r>
    <r>
      <rPr>
        <b/>
        <sz val="12"/>
        <rFont val="Arial"/>
        <family val="2"/>
      </rPr>
      <t>Milestone D               Continued O&amp;M of Active Remediation Systems and Groundwater Monitoring, Sampling &amp; Reporting (Qtly Fixed Price Unit Costs)</t>
    </r>
  </si>
  <si>
    <r>
      <rPr>
        <b/>
        <sz val="12"/>
        <rFont val="Arial"/>
        <family val="2"/>
      </rPr>
      <t xml:space="preserve">Milestone E    </t>
    </r>
    <r>
      <rPr>
        <b/>
        <sz val="11"/>
        <rFont val="Arial"/>
        <family val="2"/>
      </rPr>
      <t>Soil Attainment Demonstration</t>
    </r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</si>
  <si>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Milestone F       </t>
    </r>
    <r>
      <rPr>
        <b/>
        <sz val="11"/>
        <rFont val="Arial"/>
        <family val="2"/>
      </rPr>
      <t>Groundwater Attainment Demonstration (Qtly Fixed Price Unit Costs)</t>
    </r>
    <r>
      <rPr>
        <b/>
        <i/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</t>
    </r>
  </si>
  <si>
    <r>
      <rPr>
        <b/>
        <sz val="12"/>
        <rFont val="Arial"/>
        <family val="2"/>
      </rPr>
      <t xml:space="preserve">Milestone G  </t>
    </r>
    <r>
      <rPr>
        <b/>
        <sz val="11"/>
        <rFont val="Arial"/>
        <family val="2"/>
      </rPr>
      <t xml:space="preserve">            Follow-up Vapor Instusion Study</t>
    </r>
  </si>
  <si>
    <t>E</t>
  </si>
  <si>
    <r>
      <rPr>
        <b/>
        <sz val="12"/>
        <rFont val="Arial"/>
        <family val="2"/>
      </rPr>
      <t>Milestone H</t>
    </r>
    <r>
      <rPr>
        <b/>
        <sz val="11"/>
        <rFont val="Arial"/>
        <family val="2"/>
      </rPr>
      <t xml:space="preserve">                            Preparation, Submittal and PADEP Approval of Remedial Action Completion Report (RACR)</t>
    </r>
  </si>
  <si>
    <r>
      <rPr>
        <b/>
        <sz val="12"/>
        <rFont val="Arial"/>
        <family val="2"/>
      </rPr>
      <t xml:space="preserve">Milestone I  </t>
    </r>
    <r>
      <rPr>
        <b/>
        <sz val="11"/>
        <rFont val="Arial"/>
        <family val="2"/>
      </rPr>
      <t xml:space="preserve">                    Site Closure / Restoration Activities</t>
    </r>
  </si>
  <si>
    <t>Milestone D - All bidders shall indicate below the additional number of system O&amp;M quarters (beyond the 12 quarters indicated above for Milestone D) that are expected to be needed for the Site to reach SHS for all COC's in groundwater &amp; soil under the bidders care.</t>
  </si>
  <si>
    <r>
      <rPr>
        <b/>
        <sz val="12"/>
        <rFont val="Arial"/>
        <family val="2"/>
      </rPr>
      <t>Optional Cost Adder Milestone D13 through D</t>
    </r>
    <r>
      <rPr>
        <b/>
        <i/>
        <sz val="12"/>
        <rFont val="Arial"/>
        <family val="2"/>
      </rPr>
      <t>n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Additional Remediation Systems O&amp;M and Groundwater Monitoring, Sampling &amp; Reporting (Qtly Fixed Price Unit Costs)</t>
    </r>
  </si>
  <si>
    <r>
      <t>D13 through D</t>
    </r>
    <r>
      <rPr>
        <b/>
        <i/>
        <sz val="12"/>
        <rFont val="Arial"/>
        <family val="2"/>
      </rPr>
      <t>n</t>
    </r>
  </si>
  <si>
    <r>
      <rPr>
        <b/>
        <sz val="12"/>
        <rFont val="Arial"/>
        <family val="2"/>
      </rPr>
      <t>Optional Cost Adder Milestone F9 through F12</t>
    </r>
    <r>
      <rPr>
        <b/>
        <sz val="11"/>
        <rFont val="Arial"/>
        <family val="2"/>
      </rPr>
      <t xml:space="preserve"> Additional  Groundwater Attainment Demonstration (Qtly Fixed Price Unit Costs)</t>
    </r>
  </si>
  <si>
    <r>
      <rPr>
        <b/>
        <sz val="12"/>
        <rFont val="Arial"/>
        <family val="2"/>
      </rPr>
      <t xml:space="preserve">Optional Cost Adder Milestone UC1 </t>
    </r>
    <r>
      <rPr>
        <b/>
        <sz val="11"/>
        <rFont val="Arial"/>
        <family val="2"/>
      </rPr>
      <t xml:space="preserve">   LGAC Change -Out</t>
    </r>
  </si>
  <si>
    <r>
      <rPr>
        <b/>
        <sz val="12"/>
        <rFont val="Arial"/>
        <family val="2"/>
      </rPr>
      <t xml:space="preserve">Optional Cost Adder Milestone UC2 </t>
    </r>
    <r>
      <rPr>
        <b/>
        <sz val="11"/>
        <rFont val="Arial"/>
        <family val="2"/>
      </rPr>
      <t xml:space="preserve">   VGAC Change-Out</t>
    </r>
  </si>
  <si>
    <t>F9 through F12</t>
  </si>
  <si>
    <r>
      <rPr>
        <b/>
        <sz val="12"/>
        <rFont val="Arial"/>
        <family val="2"/>
      </rPr>
      <t xml:space="preserve">Milestone C </t>
    </r>
    <r>
      <rPr>
        <b/>
        <sz val="11"/>
        <rFont val="Arial"/>
        <family val="2"/>
      </rPr>
      <t xml:space="preserve">Documentation of Findings:  Augmented RAPR </t>
    </r>
  </si>
  <si>
    <r>
      <rPr>
        <b/>
        <sz val="12"/>
        <rFont val="Arial"/>
        <family val="2"/>
      </rPr>
      <t>Milestone B</t>
    </r>
    <r>
      <rPr>
        <b/>
        <sz val="11"/>
        <rFont val="Arial"/>
        <family val="2"/>
      </rPr>
      <t xml:space="preserve">   Remedial Systems Performance Evaluation</t>
    </r>
  </si>
  <si>
    <t>Optional Cost Adder Milestone B1                                            Installation of Each Additional Off-Property Oxygen Injection Point</t>
  </si>
  <si>
    <t>Optional Cost Adder Milestone B2                       Replacing Existing or Adding Another Sparge Compressor</t>
  </si>
  <si>
    <t>Optional Cost Adder Milestone B3                                         Replacing Existing or Adding an Additional Oxygen Generator</t>
  </si>
  <si>
    <t>Optional Cost Adder Milesone B5                                  Installation of Each Additional VEGE Remediation Well</t>
  </si>
  <si>
    <t>Optional Cost Adder Milestone B4                                                   Installation of Each Additional Off-Property Oxygen Injection System Observation Well</t>
  </si>
  <si>
    <t>Optional Cost Adder Milestone B6                                        Replacing Existing or Addition of Another Vacuum Pump</t>
  </si>
  <si>
    <t>B1</t>
  </si>
  <si>
    <t>B2</t>
  </si>
  <si>
    <t>B3</t>
  </si>
  <si>
    <t>B4</t>
  </si>
  <si>
    <t>B5</t>
  </si>
  <si>
    <t>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</si>
</sst>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rgb="FF0070C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4"/>
      <color rgb="FF00B05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164" fontId="2" fillId="2" borderId="1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4" fontId="2" fillId="3" borderId="8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vertical="top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10" fontId="2" fillId="3" borderId="1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9" xfId="0" applyFont="1" applyBorder="1" applyProtection="1"/>
    <xf numFmtId="0" fontId="7" fillId="0" borderId="2" xfId="0" applyFont="1" applyBorder="1" applyProtection="1"/>
    <xf numFmtId="0" fontId="12" fillId="0" borderId="2" xfId="0" applyFont="1" applyBorder="1" applyAlignment="1" applyProtection="1">
      <alignment horizontal="left"/>
    </xf>
    <xf numFmtId="0" fontId="12" fillId="0" borderId="2" xfId="0" applyFont="1" applyBorder="1" applyProtection="1"/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12" fillId="7" borderId="2" xfId="0" applyFont="1" applyFill="1" applyBorder="1" applyAlignment="1" applyProtection="1">
      <alignment horizontal="left"/>
      <protection locked="0"/>
    </xf>
    <xf numFmtId="0" fontId="12" fillId="7" borderId="2" xfId="0" applyFont="1" applyFill="1" applyBorder="1" applyProtection="1">
      <protection locked="0"/>
    </xf>
    <xf numFmtId="0" fontId="12" fillId="7" borderId="3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4" fillId="0" borderId="0" xfId="0" applyFont="1" applyProtection="1"/>
    <xf numFmtId="0" fontId="2" fillId="7" borderId="6" xfId="0" applyFont="1" applyFill="1" applyBorder="1" applyAlignment="1" applyProtection="1">
      <alignment vertical="top"/>
      <protection locked="0"/>
    </xf>
    <xf numFmtId="0" fontId="2" fillId="7" borderId="15" xfId="0" applyFont="1" applyFill="1" applyBorder="1" applyAlignment="1" applyProtection="1">
      <alignment vertical="top"/>
      <protection locked="0"/>
    </xf>
    <xf numFmtId="0" fontId="2" fillId="7" borderId="7" xfId="0" applyFont="1" applyFill="1" applyBorder="1" applyAlignment="1" applyProtection="1">
      <alignment vertical="top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15" fillId="0" borderId="5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3" fillId="7" borderId="0" xfId="0" applyFont="1" applyFill="1" applyAlignment="1" applyProtection="1">
      <alignment vertical="top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textRotation="90" wrapText="1"/>
    </xf>
    <xf numFmtId="0" fontId="5" fillId="5" borderId="2" xfId="0" applyFont="1" applyFill="1" applyBorder="1" applyAlignment="1" applyProtection="1">
      <alignment horizontal="center" textRotation="90" wrapText="1"/>
    </xf>
    <xf numFmtId="0" fontId="5" fillId="5" borderId="3" xfId="0" applyFont="1" applyFill="1" applyBorder="1" applyAlignment="1" applyProtection="1">
      <alignment horizont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7" fillId="6" borderId="28" xfId="0" applyFont="1" applyFill="1" applyBorder="1" applyAlignment="1" applyProtection="1">
      <alignment horizontal="center" vertical="center" wrapText="1"/>
    </xf>
    <xf numFmtId="0" fontId="12" fillId="6" borderId="29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13" fillId="7" borderId="24" xfId="0" applyFont="1" applyFill="1" applyBorder="1" applyAlignment="1" applyProtection="1">
      <alignment horizontal="center" vertical="center" wrapText="1"/>
      <protection locked="0"/>
    </xf>
    <xf numFmtId="0" fontId="13" fillId="7" borderId="2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70" zoomScaleNormal="70" workbookViewId="0">
      <selection activeCell="A5" sqref="A5:V5"/>
    </sheetView>
  </sheetViews>
  <sheetFormatPr defaultColWidth="8.7109375" defaultRowHeight="12" x14ac:dyDescent="0.2"/>
  <cols>
    <col min="1" max="1" width="31.7109375" style="1" customWidth="1"/>
    <col min="2" max="2" width="16.28515625" style="1" customWidth="1"/>
    <col min="3" max="3" width="21.140625" style="1" customWidth="1"/>
    <col min="4" max="5" width="18.7109375" style="1" customWidth="1"/>
    <col min="6" max="6" width="26" style="1" customWidth="1"/>
    <col min="7" max="12" width="18.7109375" style="1" customWidth="1"/>
    <col min="13" max="13" width="18.85546875" style="1" customWidth="1"/>
    <col min="14" max="18" width="18.7109375" style="1" customWidth="1"/>
    <col min="19" max="19" width="20.5703125" style="1" customWidth="1"/>
    <col min="20" max="20" width="19.42578125" style="1" customWidth="1"/>
    <col min="21" max="22" width="17.42578125" style="1" customWidth="1"/>
    <col min="23" max="16384" width="8.7109375" style="1"/>
  </cols>
  <sheetData>
    <row r="1" spans="1:22" ht="18" customHeight="1" x14ac:dyDescent="0.2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8" customHeight="1" x14ac:dyDescent="0.2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8" customHeight="1" x14ac:dyDescent="0.2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8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8"/>
      <c r="L4" s="53"/>
      <c r="M4" s="63"/>
      <c r="N4" s="63"/>
      <c r="O4" s="63"/>
      <c r="P4" s="63"/>
      <c r="Q4" s="63"/>
      <c r="R4" s="63"/>
    </row>
    <row r="5" spans="1:22" ht="18" customHeight="1" x14ac:dyDescent="0.2">
      <c r="A5" s="78" t="s">
        <v>38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8" customHeight="1" thickBo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24"/>
      <c r="T6" s="24"/>
    </row>
    <row r="7" spans="1:22" ht="18" customHeight="1" x14ac:dyDescent="0.2">
      <c r="A7" s="79" t="s">
        <v>0</v>
      </c>
      <c r="B7" s="80"/>
      <c r="C7" s="65" t="s">
        <v>51</v>
      </c>
      <c r="D7" s="65" t="s">
        <v>71</v>
      </c>
      <c r="E7" s="65" t="s">
        <v>70</v>
      </c>
      <c r="F7" s="65" t="s">
        <v>56</v>
      </c>
      <c r="G7" s="65" t="s">
        <v>57</v>
      </c>
      <c r="H7" s="65" t="s">
        <v>58</v>
      </c>
      <c r="I7" s="65" t="s">
        <v>59</v>
      </c>
      <c r="J7" s="65" t="s">
        <v>61</v>
      </c>
      <c r="K7" s="65" t="s">
        <v>62</v>
      </c>
      <c r="L7" s="65" t="s">
        <v>1</v>
      </c>
      <c r="M7" s="65" t="s">
        <v>72</v>
      </c>
      <c r="N7" s="65" t="s">
        <v>73</v>
      </c>
      <c r="O7" s="65" t="s">
        <v>74</v>
      </c>
      <c r="P7" s="65" t="s">
        <v>76</v>
      </c>
      <c r="Q7" s="65" t="s">
        <v>75</v>
      </c>
      <c r="R7" s="65" t="s">
        <v>77</v>
      </c>
      <c r="S7" s="65" t="s">
        <v>64</v>
      </c>
      <c r="T7" s="65" t="s">
        <v>66</v>
      </c>
      <c r="U7" s="65" t="s">
        <v>67</v>
      </c>
      <c r="V7" s="65" t="s">
        <v>68</v>
      </c>
    </row>
    <row r="8" spans="1:22" s="2" customFormat="1" ht="91.5" customHeight="1" x14ac:dyDescent="0.2">
      <c r="A8" s="81"/>
      <c r="B8" s="82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s="2" customFormat="1" ht="72" customHeight="1" thickBot="1" x14ac:dyDescent="0.25">
      <c r="A9" s="83"/>
      <c r="B9" s="84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s="2" customFormat="1" ht="16.5" thickBot="1" x14ac:dyDescent="0.3">
      <c r="A10" s="72" t="s">
        <v>2</v>
      </c>
      <c r="B10" s="73"/>
      <c r="C10" s="33" t="s">
        <v>41</v>
      </c>
      <c r="D10" s="33" t="s">
        <v>46</v>
      </c>
      <c r="E10" s="33" t="s">
        <v>48</v>
      </c>
      <c r="F10" s="33" t="s">
        <v>30</v>
      </c>
      <c r="G10" s="33" t="s">
        <v>60</v>
      </c>
      <c r="H10" s="33" t="s">
        <v>35</v>
      </c>
      <c r="I10" s="33" t="s">
        <v>39</v>
      </c>
      <c r="J10" s="33" t="s">
        <v>47</v>
      </c>
      <c r="K10" s="33" t="s">
        <v>42</v>
      </c>
      <c r="L10" s="3">
        <v>0</v>
      </c>
      <c r="M10" s="33" t="s">
        <v>78</v>
      </c>
      <c r="N10" s="33" t="s">
        <v>79</v>
      </c>
      <c r="O10" s="33" t="s">
        <v>80</v>
      </c>
      <c r="P10" s="33" t="s">
        <v>81</v>
      </c>
      <c r="Q10" s="33" t="s">
        <v>82</v>
      </c>
      <c r="R10" s="33" t="s">
        <v>83</v>
      </c>
      <c r="S10" s="33" t="s">
        <v>65</v>
      </c>
      <c r="T10" s="33" t="s">
        <v>69</v>
      </c>
      <c r="U10" s="33" t="s">
        <v>52</v>
      </c>
      <c r="V10" s="33" t="s">
        <v>53</v>
      </c>
    </row>
    <row r="11" spans="1:22" s="2" customFormat="1" ht="16.5" thickBot="1" x14ac:dyDescent="0.3">
      <c r="A11" s="72" t="s">
        <v>3</v>
      </c>
      <c r="B11" s="73"/>
      <c r="C11" s="33">
        <v>1</v>
      </c>
      <c r="D11" s="33">
        <v>1</v>
      </c>
      <c r="E11" s="33">
        <v>1</v>
      </c>
      <c r="F11" s="33">
        <v>12</v>
      </c>
      <c r="G11" s="33">
        <v>1</v>
      </c>
      <c r="H11" s="33">
        <v>8</v>
      </c>
      <c r="I11" s="33">
        <v>1</v>
      </c>
      <c r="J11" s="33">
        <v>1</v>
      </c>
      <c r="K11" s="33">
        <v>1</v>
      </c>
      <c r="L11" s="3">
        <v>0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3">
        <v>1</v>
      </c>
      <c r="T11" s="33">
        <v>1</v>
      </c>
      <c r="U11" s="33">
        <v>1</v>
      </c>
      <c r="V11" s="33">
        <v>1</v>
      </c>
    </row>
    <row r="12" spans="1:22" s="5" customFormat="1" ht="16.5" thickBot="1" x14ac:dyDescent="0.3">
      <c r="A12" s="28" t="s">
        <v>4</v>
      </c>
      <c r="B12" s="74" t="s">
        <v>5</v>
      </c>
      <c r="C12" s="37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55">
        <f>+D12+E12+(F12*12)+G12+(H12*8)+I12+J12+K12</f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2" s="5" customFormat="1" ht="18" thickBot="1" x14ac:dyDescent="0.3">
      <c r="A13" s="29" t="s">
        <v>44</v>
      </c>
      <c r="B13" s="75"/>
      <c r="C13" s="6"/>
      <c r="D13" s="6"/>
      <c r="E13" s="6"/>
      <c r="F13" s="6"/>
      <c r="G13" s="6">
        <v>0</v>
      </c>
      <c r="H13" s="6"/>
      <c r="I13" s="6"/>
      <c r="J13" s="6"/>
      <c r="K13" s="6"/>
      <c r="L13" s="3">
        <v>0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5" customFormat="1" ht="16.5" thickBot="1" x14ac:dyDescent="0.3">
      <c r="A14" s="34" t="s">
        <v>43</v>
      </c>
      <c r="B14" s="75"/>
      <c r="C14" s="37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55">
        <f>+D14+E14+(F14*12)+G14+(H14*8)+I14+J14+K14</f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</row>
    <row r="15" spans="1:22" s="5" customFormat="1" ht="16.5" thickBot="1" x14ac:dyDescent="0.3">
      <c r="A15" s="34" t="s">
        <v>43</v>
      </c>
      <c r="B15" s="75"/>
      <c r="C15" s="37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55">
        <f>+D15+E15+(F15*12)+G15+(H15*8)+I15+J15+K15</f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</row>
    <row r="16" spans="1:22" s="5" customFormat="1" ht="16.5" thickBot="1" x14ac:dyDescent="0.3">
      <c r="A16" s="34" t="s">
        <v>43</v>
      </c>
      <c r="B16" s="75"/>
      <c r="C16" s="37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55">
        <f>+D16+E16+(F16*12)+G16+(H16*8)+I16+J16+K16</f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s="5" customFormat="1" ht="16.5" thickBot="1" x14ac:dyDescent="0.3">
      <c r="A17" s="35" t="s">
        <v>6</v>
      </c>
      <c r="B17" s="75"/>
      <c r="C17" s="37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55">
        <f>+D17+E17+(F17*12)+G17+(H17*8)+I17+J17+K17</f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 s="5" customFormat="1" ht="18" thickBot="1" x14ac:dyDescent="0.3">
      <c r="A18" s="29" t="s">
        <v>45</v>
      </c>
      <c r="B18" s="75"/>
      <c r="C18" s="6"/>
      <c r="D18" s="6"/>
      <c r="E18" s="6"/>
      <c r="F18" s="6"/>
      <c r="G18" s="6"/>
      <c r="H18" s="6"/>
      <c r="I18" s="6"/>
      <c r="J18" s="6"/>
      <c r="K18" s="6"/>
      <c r="L18" s="3">
        <v>0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5" customFormat="1" ht="16.5" thickBot="1" x14ac:dyDescent="0.3">
      <c r="A19" s="30" t="s">
        <v>34</v>
      </c>
      <c r="B19" s="75"/>
      <c r="C19" s="37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55">
        <f t="shared" ref="L19:L33" si="0">+D19+E19+(F19*12)+G19+(H19*8)+I19+J19+K19</f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</row>
    <row r="20" spans="1:22" s="5" customFormat="1" ht="16.5" customHeight="1" thickBot="1" x14ac:dyDescent="0.3">
      <c r="A20" s="31" t="s">
        <v>7</v>
      </c>
      <c r="B20" s="75"/>
      <c r="C20" s="37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55">
        <f t="shared" si="0"/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22" s="5" customFormat="1" ht="16.5" customHeight="1" thickBot="1" x14ac:dyDescent="0.3">
      <c r="A21" s="31" t="s">
        <v>8</v>
      </c>
      <c r="B21" s="75"/>
      <c r="C21" s="37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55">
        <f t="shared" si="0"/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</row>
    <row r="22" spans="1:22" s="5" customFormat="1" ht="16.5" customHeight="1" thickBot="1" x14ac:dyDescent="0.3">
      <c r="A22" s="35" t="s">
        <v>9</v>
      </c>
      <c r="B22" s="75"/>
      <c r="C22" s="37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55">
        <f t="shared" si="0"/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</row>
    <row r="23" spans="1:22" s="5" customFormat="1" ht="16.5" customHeight="1" thickBot="1" x14ac:dyDescent="0.3">
      <c r="A23" s="31" t="s">
        <v>31</v>
      </c>
      <c r="B23" s="75"/>
      <c r="C23" s="37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55">
        <f t="shared" si="0"/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</row>
    <row r="24" spans="1:22" s="5" customFormat="1" ht="16.5" customHeight="1" thickBot="1" x14ac:dyDescent="0.3">
      <c r="A24" s="30" t="s">
        <v>10</v>
      </c>
      <c r="B24" s="75"/>
      <c r="C24" s="37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55">
        <f t="shared" si="0"/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</row>
    <row r="25" spans="1:22" s="5" customFormat="1" ht="16.5" customHeight="1" thickBot="1" x14ac:dyDescent="0.3">
      <c r="A25" s="30" t="s">
        <v>11</v>
      </c>
      <c r="B25" s="75"/>
      <c r="C25" s="37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55">
        <f t="shared" si="0"/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</row>
    <row r="26" spans="1:22" s="5" customFormat="1" ht="16.5" customHeight="1" thickBot="1" x14ac:dyDescent="0.3">
      <c r="A26" s="30" t="s">
        <v>33</v>
      </c>
      <c r="B26" s="75"/>
      <c r="C26" s="37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55">
        <f t="shared" si="0"/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</row>
    <row r="27" spans="1:22" s="5" customFormat="1" ht="16.5" customHeight="1" thickBot="1" x14ac:dyDescent="0.3">
      <c r="A27" s="30" t="s">
        <v>36</v>
      </c>
      <c r="B27" s="75"/>
      <c r="C27" s="37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55">
        <f t="shared" si="0"/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</row>
    <row r="28" spans="1:22" s="5" customFormat="1" ht="16.5" customHeight="1" thickBot="1" x14ac:dyDescent="0.3">
      <c r="A28" s="30" t="s">
        <v>37</v>
      </c>
      <c r="B28" s="75"/>
      <c r="C28" s="37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55">
        <f t="shared" si="0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s="5" customFormat="1" ht="16.5" customHeight="1" thickBot="1" x14ac:dyDescent="0.3">
      <c r="A29" s="34" t="s">
        <v>12</v>
      </c>
      <c r="B29" s="75"/>
      <c r="C29" s="37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55">
        <f t="shared" si="0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</row>
    <row r="30" spans="1:22" s="5" customFormat="1" ht="16.5" customHeight="1" thickBot="1" x14ac:dyDescent="0.3">
      <c r="A30" s="34" t="s">
        <v>12</v>
      </c>
      <c r="B30" s="75"/>
      <c r="C30" s="37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55">
        <f t="shared" si="0"/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22" s="5" customFormat="1" ht="16.5" customHeight="1" thickBot="1" x14ac:dyDescent="0.3">
      <c r="A31" s="34" t="s">
        <v>12</v>
      </c>
      <c r="B31" s="75"/>
      <c r="C31" s="37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55">
        <f t="shared" si="0"/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</row>
    <row r="32" spans="1:22" s="5" customFormat="1" ht="16.5" customHeight="1" thickBot="1" x14ac:dyDescent="0.3">
      <c r="A32" s="34" t="s">
        <v>12</v>
      </c>
      <c r="B32" s="75"/>
      <c r="C32" s="37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55">
        <f t="shared" si="0"/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</row>
    <row r="33" spans="1:22" s="5" customFormat="1" ht="16.5" customHeight="1" thickBot="1" x14ac:dyDescent="0.3">
      <c r="A33" s="36" t="s">
        <v>12</v>
      </c>
      <c r="B33" s="76"/>
      <c r="C33" s="37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55">
        <f t="shared" si="0"/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</row>
    <row r="34" spans="1:22" s="5" customFormat="1" ht="18.75" thickBot="1" x14ac:dyDescent="0.3">
      <c r="A34" s="70" t="s">
        <v>13</v>
      </c>
      <c r="B34" s="71"/>
      <c r="C34" s="55">
        <v>10000</v>
      </c>
      <c r="D34" s="55">
        <f t="shared" ref="D34:E34" si="1">SUM(D12:D33)</f>
        <v>0</v>
      </c>
      <c r="E34" s="55">
        <f t="shared" si="1"/>
        <v>0</v>
      </c>
      <c r="F34" s="55">
        <f t="shared" ref="F34" si="2">SUM(F12:F33)</f>
        <v>0</v>
      </c>
      <c r="G34" s="55">
        <f t="shared" ref="G34" si="3">SUM(G12:G33)</f>
        <v>0</v>
      </c>
      <c r="H34" s="55">
        <f t="shared" ref="H34" si="4">SUM(H12:H33)</f>
        <v>0</v>
      </c>
      <c r="I34" s="55">
        <f t="shared" ref="I34:J34" si="5">SUM(I12:I33)</f>
        <v>0</v>
      </c>
      <c r="J34" s="55">
        <f t="shared" si="5"/>
        <v>0</v>
      </c>
      <c r="K34" s="55">
        <f t="shared" ref="K34" si="6">SUM(K12:K33)</f>
        <v>0</v>
      </c>
      <c r="L34" s="7">
        <v>0</v>
      </c>
      <c r="M34" s="55">
        <f t="shared" ref="M34:R34" si="7">SUM(M12:M33)</f>
        <v>0</v>
      </c>
      <c r="N34" s="55">
        <f t="shared" si="7"/>
        <v>0</v>
      </c>
      <c r="O34" s="55">
        <f t="shared" si="7"/>
        <v>0</v>
      </c>
      <c r="P34" s="55">
        <f t="shared" si="7"/>
        <v>0</v>
      </c>
      <c r="Q34" s="55">
        <f t="shared" si="7"/>
        <v>0</v>
      </c>
      <c r="R34" s="55">
        <f t="shared" si="7"/>
        <v>0</v>
      </c>
      <c r="S34" s="55">
        <f t="shared" ref="S34:T34" si="8">SUM(S12:S33)</f>
        <v>0</v>
      </c>
      <c r="T34" s="55">
        <f t="shared" si="8"/>
        <v>0</v>
      </c>
      <c r="U34" s="55">
        <f t="shared" ref="U34:V34" si="9">SUM(U12:U33)</f>
        <v>0</v>
      </c>
      <c r="V34" s="55">
        <f t="shared" si="9"/>
        <v>0</v>
      </c>
    </row>
    <row r="35" spans="1:22" s="5" customFormat="1" ht="18.75" thickBot="1" x14ac:dyDescent="0.3">
      <c r="A35" s="68" t="s">
        <v>14</v>
      </c>
      <c r="B35" s="69"/>
      <c r="C35" s="57">
        <v>10000</v>
      </c>
      <c r="D35" s="56">
        <f>D34*D11</f>
        <v>0</v>
      </c>
      <c r="E35" s="56">
        <f>E34*E11</f>
        <v>0</v>
      </c>
      <c r="F35" s="56">
        <f>F34*F11</f>
        <v>0</v>
      </c>
      <c r="G35" s="56">
        <f>G34*G11</f>
        <v>0</v>
      </c>
      <c r="H35" s="56">
        <f>+H34*H11</f>
        <v>0</v>
      </c>
      <c r="I35" s="56">
        <f t="shared" ref="I35:J35" si="10">I34</f>
        <v>0</v>
      </c>
      <c r="J35" s="56">
        <f t="shared" si="10"/>
        <v>0</v>
      </c>
      <c r="K35" s="56">
        <f t="shared" ref="K35" si="11">K34</f>
        <v>0</v>
      </c>
      <c r="L35" s="59">
        <f>SUM(C35:K35)</f>
        <v>10000</v>
      </c>
      <c r="M35" s="56">
        <f t="shared" ref="M35:R35" si="12">M34</f>
        <v>0</v>
      </c>
      <c r="N35" s="56">
        <f t="shared" si="12"/>
        <v>0</v>
      </c>
      <c r="O35" s="56">
        <f t="shared" si="12"/>
        <v>0</v>
      </c>
      <c r="P35" s="56">
        <f t="shared" si="12"/>
        <v>0</v>
      </c>
      <c r="Q35" s="56">
        <f t="shared" si="12"/>
        <v>0</v>
      </c>
      <c r="R35" s="56">
        <f t="shared" si="12"/>
        <v>0</v>
      </c>
      <c r="S35" s="56">
        <f t="shared" ref="S35:T35" si="13">S34</f>
        <v>0</v>
      </c>
      <c r="T35" s="56">
        <f t="shared" si="13"/>
        <v>0</v>
      </c>
      <c r="U35" s="56">
        <f t="shared" ref="U35:V35" si="14">U34</f>
        <v>0</v>
      </c>
      <c r="V35" s="56">
        <f t="shared" si="14"/>
        <v>0</v>
      </c>
    </row>
    <row r="36" spans="1:22" s="5" customFormat="1" ht="18.75" thickBot="1" x14ac:dyDescent="0.3">
      <c r="A36" s="38"/>
      <c r="B36" s="38"/>
      <c r="C36" s="38"/>
      <c r="D36" s="38"/>
      <c r="E36" s="38"/>
      <c r="F36" s="38"/>
      <c r="G36" s="39"/>
      <c r="H36" s="39"/>
      <c r="I36" s="39"/>
      <c r="J36" s="39"/>
      <c r="K36" s="39"/>
      <c r="L36" s="40"/>
      <c r="M36" s="40"/>
      <c r="N36" s="40"/>
      <c r="O36" s="40"/>
      <c r="P36" s="40"/>
      <c r="Q36" s="40"/>
      <c r="R36" s="40"/>
      <c r="S36" s="41"/>
      <c r="T36" s="41"/>
    </row>
    <row r="37" spans="1:22" s="8" customFormat="1" ht="60" customHeight="1" thickTop="1" thickBot="1" x14ac:dyDescent="0.25">
      <c r="A37" s="19" t="s">
        <v>15</v>
      </c>
      <c r="B37" s="20" t="s">
        <v>16</v>
      </c>
      <c r="C37" s="27"/>
      <c r="D37" s="27"/>
      <c r="E37" s="27"/>
      <c r="F37" s="27"/>
      <c r="G37" s="85" t="s">
        <v>63</v>
      </c>
      <c r="H37" s="86"/>
      <c r="I37" s="86"/>
      <c r="J37" s="87"/>
      <c r="K37" s="24"/>
      <c r="L37" s="60"/>
      <c r="M37" s="60"/>
      <c r="N37" s="60"/>
      <c r="O37" s="60"/>
      <c r="P37" s="60"/>
      <c r="Q37" s="60"/>
      <c r="R37" s="60"/>
      <c r="S37" s="61"/>
      <c r="T37" s="61"/>
    </row>
    <row r="38" spans="1:22" s="9" customFormat="1" ht="14.1" customHeight="1" x14ac:dyDescent="0.2">
      <c r="A38" s="17" t="s">
        <v>17</v>
      </c>
      <c r="B38" s="18">
        <v>0</v>
      </c>
      <c r="C38" s="45"/>
      <c r="D38" s="45"/>
      <c r="E38" s="45"/>
      <c r="F38" s="45"/>
      <c r="G38" s="88" t="s">
        <v>54</v>
      </c>
      <c r="H38" s="89"/>
      <c r="I38" s="90"/>
      <c r="J38" s="97"/>
      <c r="K38" s="13"/>
      <c r="L38" s="60"/>
      <c r="M38" s="60"/>
      <c r="N38" s="60"/>
      <c r="O38" s="60"/>
      <c r="P38" s="60"/>
      <c r="Q38" s="60"/>
      <c r="R38" s="60"/>
      <c r="S38" s="60"/>
      <c r="T38" s="62"/>
    </row>
    <row r="39" spans="1:22" s="9" customFormat="1" ht="14.1" customHeight="1" x14ac:dyDescent="0.2">
      <c r="A39" s="11" t="s">
        <v>18</v>
      </c>
      <c r="B39" s="10">
        <v>0</v>
      </c>
      <c r="C39" s="45"/>
      <c r="D39" s="45"/>
      <c r="E39" s="45"/>
      <c r="F39" s="45"/>
      <c r="G39" s="91"/>
      <c r="H39" s="92"/>
      <c r="I39" s="93"/>
      <c r="J39" s="97"/>
      <c r="K39" s="13"/>
      <c r="L39" s="60"/>
      <c r="M39" s="60"/>
      <c r="N39" s="60"/>
      <c r="O39" s="60"/>
      <c r="P39" s="60"/>
      <c r="Q39" s="60"/>
      <c r="R39" s="60"/>
      <c r="S39" s="60"/>
      <c r="T39" s="62"/>
    </row>
    <row r="40" spans="1:22" s="9" customFormat="1" ht="14.1" customHeight="1" thickBot="1" x14ac:dyDescent="0.25">
      <c r="A40" s="11" t="s">
        <v>19</v>
      </c>
      <c r="B40" s="10">
        <v>0</v>
      </c>
      <c r="C40" s="45"/>
      <c r="D40" s="45"/>
      <c r="E40" s="45"/>
      <c r="F40" s="45"/>
      <c r="G40" s="94"/>
      <c r="H40" s="95"/>
      <c r="I40" s="96"/>
      <c r="J40" s="98"/>
      <c r="K40" s="13"/>
      <c r="L40" s="60"/>
      <c r="M40" s="60"/>
      <c r="N40" s="60"/>
      <c r="O40" s="60"/>
      <c r="P40" s="60"/>
      <c r="Q40" s="60"/>
      <c r="R40" s="60"/>
      <c r="S40" s="60"/>
      <c r="T40" s="62"/>
    </row>
    <row r="41" spans="1:22" s="9" customFormat="1" ht="14.1" customHeight="1" thickTop="1" x14ac:dyDescent="0.2">
      <c r="A41" s="11" t="s">
        <v>20</v>
      </c>
      <c r="B41" s="10">
        <v>0</v>
      </c>
      <c r="C41" s="45"/>
      <c r="D41" s="45"/>
      <c r="E41" s="45"/>
      <c r="F41" s="45"/>
      <c r="G41" s="2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2" s="9" customFormat="1" ht="14.1" customHeight="1" x14ac:dyDescent="0.2">
      <c r="A42" s="11" t="s">
        <v>21</v>
      </c>
      <c r="B42" s="10">
        <v>0</v>
      </c>
      <c r="C42" s="45"/>
      <c r="D42" s="45"/>
      <c r="E42" s="45"/>
      <c r="F42" s="45"/>
      <c r="G42" s="2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2" s="9" customFormat="1" ht="14.1" customHeight="1" x14ac:dyDescent="0.2">
      <c r="A43" s="11" t="s">
        <v>22</v>
      </c>
      <c r="B43" s="10">
        <v>0</v>
      </c>
      <c r="C43" s="45"/>
      <c r="D43" s="45"/>
      <c r="E43" s="45"/>
      <c r="F43" s="45"/>
      <c r="G43" s="2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2" s="9" customFormat="1" ht="14.1" customHeight="1" x14ac:dyDescent="0.2">
      <c r="A44" s="11" t="s">
        <v>23</v>
      </c>
      <c r="B44" s="10">
        <v>0</v>
      </c>
      <c r="C44" s="45"/>
      <c r="D44" s="45"/>
      <c r="E44" s="45"/>
      <c r="F44" s="45"/>
      <c r="G44" s="2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2" s="9" customFormat="1" ht="14.1" customHeight="1" x14ac:dyDescent="0.2">
      <c r="A45" s="11" t="s">
        <v>24</v>
      </c>
      <c r="B45" s="10">
        <v>0</v>
      </c>
      <c r="C45" s="45"/>
      <c r="D45" s="45"/>
      <c r="E45" s="45"/>
      <c r="F45" s="45"/>
      <c r="G45" s="2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2" s="9" customFormat="1" ht="14.1" customHeight="1" x14ac:dyDescent="0.2">
      <c r="A46" s="11" t="s">
        <v>25</v>
      </c>
      <c r="B46" s="10">
        <v>0</v>
      </c>
      <c r="C46" s="45"/>
      <c r="D46" s="45"/>
      <c r="E46" s="45"/>
      <c r="F46" s="45"/>
      <c r="G46" s="2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2" s="9" customFormat="1" ht="14.1" customHeight="1" x14ac:dyDescent="0.2">
      <c r="A47" s="11" t="s">
        <v>26</v>
      </c>
      <c r="B47" s="10">
        <v>0</v>
      </c>
      <c r="C47" s="45"/>
      <c r="D47" s="45"/>
      <c r="E47" s="45"/>
      <c r="F47" s="45"/>
      <c r="G47" s="2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2" s="9" customFormat="1" ht="14.1" customHeight="1" x14ac:dyDescent="0.2">
      <c r="A48" s="42" t="s">
        <v>12</v>
      </c>
      <c r="B48" s="10">
        <v>0</v>
      </c>
      <c r="C48" s="45"/>
      <c r="D48" s="45"/>
      <c r="E48" s="45"/>
      <c r="F48" s="45"/>
      <c r="G48" s="2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9" customFormat="1" ht="14.1" customHeight="1" x14ac:dyDescent="0.2">
      <c r="A49" s="43" t="s">
        <v>12</v>
      </c>
      <c r="B49" s="16">
        <v>0</v>
      </c>
      <c r="C49" s="45"/>
      <c r="D49" s="45"/>
      <c r="E49" s="45"/>
      <c r="F49" s="45"/>
      <c r="G49" s="26"/>
      <c r="H49" s="26"/>
      <c r="I49" s="46"/>
      <c r="J49" s="22"/>
      <c r="K49" s="22"/>
      <c r="L49" s="45"/>
      <c r="M49" s="45"/>
      <c r="N49" s="45"/>
      <c r="O49" s="45"/>
      <c r="P49" s="45"/>
      <c r="Q49" s="45"/>
      <c r="R49" s="45"/>
      <c r="S49" s="13"/>
      <c r="T49" s="13"/>
    </row>
    <row r="50" spans="1:20" s="9" customFormat="1" ht="14.1" customHeight="1" x14ac:dyDescent="0.2">
      <c r="A50" s="43" t="s">
        <v>12</v>
      </c>
      <c r="B50" s="16">
        <v>0</v>
      </c>
      <c r="C50" s="45"/>
      <c r="D50" s="45"/>
      <c r="E50" s="45"/>
      <c r="F50" s="45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2"/>
    </row>
    <row r="51" spans="1:20" s="9" customFormat="1" ht="14.1" customHeight="1" thickBot="1" x14ac:dyDescent="0.25">
      <c r="A51" s="44" t="s">
        <v>12</v>
      </c>
      <c r="B51" s="15">
        <v>0</v>
      </c>
      <c r="C51" s="45"/>
      <c r="D51" s="45"/>
      <c r="E51" s="45"/>
      <c r="F51" s="45"/>
      <c r="G51" s="26"/>
      <c r="H51" s="26"/>
      <c r="I51" s="26"/>
      <c r="J51" s="26"/>
      <c r="K51" s="26"/>
      <c r="L51" s="27"/>
      <c r="M51" s="27"/>
      <c r="N51" s="27"/>
      <c r="O51" s="27"/>
      <c r="P51" s="27"/>
      <c r="Q51" s="27"/>
      <c r="R51" s="27"/>
      <c r="S51" s="27"/>
      <c r="T51" s="51"/>
    </row>
    <row r="52" spans="1:20" s="9" customFormat="1" ht="14.1" customHeight="1" x14ac:dyDescent="0.2">
      <c r="A52" s="13"/>
      <c r="B52" s="13"/>
      <c r="C52" s="48"/>
      <c r="D52" s="48"/>
      <c r="E52" s="48"/>
      <c r="F52" s="48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  <c r="R52" s="27"/>
      <c r="S52" s="27"/>
      <c r="T52" s="51"/>
    </row>
    <row r="53" spans="1:20" s="9" customFormat="1" ht="14.1" customHeight="1" thickBot="1" x14ac:dyDescent="0.25">
      <c r="A53" s="13"/>
      <c r="B53" s="13"/>
      <c r="C53" s="48"/>
      <c r="D53" s="48"/>
      <c r="E53" s="48"/>
      <c r="F53" s="48"/>
      <c r="G53" s="26"/>
      <c r="H53" s="26"/>
      <c r="I53" s="26"/>
      <c r="J53" s="26"/>
      <c r="K53" s="26"/>
      <c r="L53" s="23"/>
      <c r="M53" s="23"/>
      <c r="N53" s="23"/>
      <c r="O53" s="23"/>
      <c r="P53" s="23"/>
      <c r="Q53" s="23"/>
      <c r="R53" s="23"/>
      <c r="S53" s="22"/>
      <c r="T53" s="45"/>
    </row>
    <row r="54" spans="1:20" s="9" customFormat="1" ht="14.1" customHeight="1" thickBot="1" x14ac:dyDescent="0.25">
      <c r="A54" s="12" t="s">
        <v>27</v>
      </c>
      <c r="B54" s="21" t="s">
        <v>32</v>
      </c>
      <c r="C54" s="49"/>
      <c r="D54" s="49"/>
      <c r="E54" s="49"/>
      <c r="F54" s="49"/>
      <c r="G54" s="26"/>
      <c r="H54" s="26"/>
      <c r="I54" s="26"/>
      <c r="J54" s="26"/>
      <c r="K54" s="26"/>
      <c r="L54" s="23"/>
      <c r="M54" s="23"/>
      <c r="N54" s="23"/>
      <c r="O54" s="23"/>
      <c r="P54" s="23"/>
      <c r="Q54" s="23"/>
      <c r="R54" s="23"/>
      <c r="S54" s="22"/>
      <c r="T54" s="45"/>
    </row>
    <row r="55" spans="1:20" s="9" customFormat="1" ht="12" customHeight="1" x14ac:dyDescent="0.2">
      <c r="A55" s="13"/>
      <c r="B55" s="13"/>
      <c r="C55" s="13"/>
      <c r="D55" s="13"/>
      <c r="E55" s="13"/>
      <c r="F55" s="13"/>
      <c r="G55" s="26"/>
      <c r="H55" s="26"/>
      <c r="I55" s="26"/>
      <c r="J55" s="26"/>
      <c r="K55" s="26"/>
      <c r="L55" s="23"/>
      <c r="M55" s="23"/>
      <c r="N55" s="23"/>
      <c r="O55" s="23"/>
      <c r="P55" s="23"/>
      <c r="Q55" s="23"/>
      <c r="R55" s="23"/>
      <c r="S55" s="22"/>
      <c r="T55" s="45"/>
    </row>
    <row r="56" spans="1:20" ht="12.75" customHeight="1" x14ac:dyDescent="0.2">
      <c r="A56" s="24"/>
      <c r="B56" s="24"/>
      <c r="C56" s="24"/>
      <c r="D56" s="24"/>
      <c r="E56" s="24"/>
      <c r="F56" s="24"/>
      <c r="G56" s="26"/>
      <c r="H56" s="26"/>
      <c r="I56" s="26"/>
      <c r="J56" s="26"/>
      <c r="K56" s="26"/>
      <c r="L56" s="23"/>
      <c r="M56" s="23"/>
      <c r="N56" s="23"/>
      <c r="O56" s="23"/>
      <c r="P56" s="23"/>
      <c r="Q56" s="23"/>
      <c r="R56" s="23"/>
      <c r="S56" s="22"/>
      <c r="T56" s="45"/>
    </row>
    <row r="57" spans="1:20" x14ac:dyDescent="0.2">
      <c r="A57" s="14" t="s">
        <v>28</v>
      </c>
      <c r="B57" s="24"/>
      <c r="C57" s="24"/>
      <c r="D57" s="24"/>
      <c r="E57" s="24"/>
      <c r="F57" s="24"/>
      <c r="G57" s="26"/>
      <c r="H57" s="26"/>
      <c r="I57" s="26"/>
      <c r="J57" s="26"/>
      <c r="K57" s="26"/>
      <c r="L57" s="46"/>
      <c r="M57" s="46"/>
      <c r="N57" s="46"/>
      <c r="O57" s="46"/>
      <c r="P57" s="46"/>
      <c r="Q57" s="46"/>
      <c r="R57" s="46"/>
      <c r="S57" s="22"/>
      <c r="T57" s="45"/>
    </row>
    <row r="58" spans="1:20" x14ac:dyDescent="0.2">
      <c r="A58" s="13" t="s">
        <v>29</v>
      </c>
      <c r="B58" s="25"/>
      <c r="C58" s="25"/>
      <c r="D58" s="25"/>
      <c r="E58" s="25"/>
      <c r="F58" s="25"/>
      <c r="G58" s="26"/>
      <c r="H58" s="26"/>
      <c r="I58" s="26"/>
      <c r="J58" s="26"/>
      <c r="K58" s="26"/>
      <c r="L58" s="46"/>
      <c r="M58" s="46"/>
      <c r="N58" s="46"/>
      <c r="O58" s="46"/>
      <c r="P58" s="46"/>
      <c r="Q58" s="46"/>
      <c r="R58" s="46"/>
      <c r="S58" s="22"/>
      <c r="T58" s="45"/>
    </row>
    <row r="59" spans="1:20" ht="12" customHeight="1" x14ac:dyDescent="0.2">
      <c r="A59" s="24"/>
      <c r="B59" s="24"/>
      <c r="C59" s="24"/>
      <c r="D59" s="24"/>
      <c r="E59" s="24"/>
      <c r="F59" s="24"/>
      <c r="G59" s="26"/>
      <c r="H59" s="26"/>
      <c r="I59" s="26"/>
      <c r="J59" s="26"/>
      <c r="K59" s="26"/>
      <c r="L59" s="46"/>
      <c r="M59" s="46"/>
      <c r="N59" s="46"/>
      <c r="O59" s="46"/>
      <c r="P59" s="46"/>
      <c r="Q59" s="46"/>
      <c r="R59" s="46"/>
      <c r="S59" s="22"/>
      <c r="T59" s="45"/>
    </row>
    <row r="60" spans="1:20" ht="15.75" x14ac:dyDescent="0.2">
      <c r="A60" s="64" t="s">
        <v>49</v>
      </c>
      <c r="B60" s="64"/>
      <c r="C60" s="64"/>
      <c r="D60" s="64"/>
      <c r="E60" s="64"/>
      <c r="F60" s="64"/>
      <c r="G60" s="47"/>
      <c r="H60" s="47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" customHeight="1" x14ac:dyDescent="0.2">
      <c r="A61" s="24"/>
      <c r="B61" s="24"/>
      <c r="C61" s="24"/>
      <c r="D61" s="24"/>
      <c r="E61" s="24"/>
      <c r="F61" s="24"/>
      <c r="G61" s="47"/>
      <c r="H61" s="47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 x14ac:dyDescent="0.2">
      <c r="A62" s="24"/>
      <c r="B62" s="24"/>
      <c r="C62" s="24"/>
      <c r="D62" s="24"/>
      <c r="E62" s="24"/>
      <c r="F62" s="24"/>
      <c r="G62" s="47"/>
      <c r="H62" s="47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</sheetData>
  <sheetProtection password="D9B1" sheet="1" objects="1" scenarios="1" selectLockedCells="1"/>
  <mergeCells count="34">
    <mergeCell ref="G38:I40"/>
    <mergeCell ref="J38:J40"/>
    <mergeCell ref="A1:V1"/>
    <mergeCell ref="A2:V2"/>
    <mergeCell ref="A3:V3"/>
    <mergeCell ref="K7:K9"/>
    <mergeCell ref="U7:U9"/>
    <mergeCell ref="V7:V9"/>
    <mergeCell ref="A5:V5"/>
    <mergeCell ref="E7:E9"/>
    <mergeCell ref="G7:G9"/>
    <mergeCell ref="A7:B9"/>
    <mergeCell ref="M7:M9"/>
    <mergeCell ref="N7:N9"/>
    <mergeCell ref="Q7:Q9"/>
    <mergeCell ref="R7:R9"/>
    <mergeCell ref="O7:O9"/>
    <mergeCell ref="P7:P9"/>
    <mergeCell ref="A60:F60"/>
    <mergeCell ref="S7:S9"/>
    <mergeCell ref="T7:T9"/>
    <mergeCell ref="H7:H9"/>
    <mergeCell ref="C7:C9"/>
    <mergeCell ref="F7:F9"/>
    <mergeCell ref="D7:D9"/>
    <mergeCell ref="A35:B35"/>
    <mergeCell ref="I7:I9"/>
    <mergeCell ref="J7:J9"/>
    <mergeCell ref="L7:L9"/>
    <mergeCell ref="A34:B34"/>
    <mergeCell ref="A11:B11"/>
    <mergeCell ref="B12:B33"/>
    <mergeCell ref="A10:B10"/>
    <mergeCell ref="G37:J37"/>
  </mergeCells>
  <phoneticPr fontId="6" type="noConversion"/>
  <printOptions horizontalCentered="1"/>
  <pageMargins left="0.28000000000000003" right="0.25" top="0.71" bottom="0.66" header="0.27" footer="0.26"/>
  <pageSetup paperSize="181" scale="31" orientation="landscape" horizontalDpi="1200" verticalDpi="1200" r:id="rId1"/>
  <headerFooter alignWithMargins="0">
    <oddFooter>&amp;RRFB Bid Quotation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SOW - Cost Table</vt:lpstr>
      <vt:lpstr>'Base SOW - Cost Table'!Print_Area</vt:lpstr>
    </vt:vector>
  </TitlesOfParts>
  <Company>Excalibur Group,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Ozog, Jr.</dc:creator>
  <cp:lastModifiedBy>Steiner, Amy</cp:lastModifiedBy>
  <cp:lastPrinted>2017-04-19T17:55:26Z</cp:lastPrinted>
  <dcterms:created xsi:type="dcterms:W3CDTF">2009-03-12T14:50:14Z</dcterms:created>
  <dcterms:modified xsi:type="dcterms:W3CDTF">2017-08-01T19:36:33Z</dcterms:modified>
</cp:coreProperties>
</file>