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108" windowWidth="22992" windowHeight="9972" activeTab="1"/>
  </bookViews>
  <sheets>
    <sheet name="Base Scope Of Work Milestones" sheetId="1" r:id="rId1"/>
    <sheet name="Optional Milestones" sheetId="2" r:id="rId2"/>
    <sheet name="Sheet3" sheetId="3" r:id="rId3"/>
  </sheets>
  <definedNames>
    <definedName name="_xlnm.Print_Area" localSheetId="0">'Base Scope Of Work Milestones'!$A$1:$J$39</definedName>
  </definedNames>
  <calcPr calcId="145621"/>
</workbook>
</file>

<file path=xl/calcChain.xml><?xml version="1.0" encoding="utf-8"?>
<calcChain xmlns="http://schemas.openxmlformats.org/spreadsheetml/2006/main">
  <c r="Y29" i="2" l="1"/>
  <c r="B29" i="2"/>
  <c r="B30" i="2" s="1"/>
  <c r="H29" i="1"/>
  <c r="H30" i="1" s="1"/>
  <c r="G29" i="1"/>
  <c r="G30" i="1" s="1"/>
  <c r="F29" i="1"/>
  <c r="F30" i="1" s="1"/>
  <c r="E29" i="1"/>
  <c r="E30" i="1" s="1"/>
  <c r="D29" i="1"/>
  <c r="D30" i="1" s="1"/>
  <c r="C29" i="1"/>
  <c r="C30" i="1" s="1"/>
  <c r="B29" i="1"/>
  <c r="B30" i="1" s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3" i="1"/>
  <c r="I12" i="1"/>
  <c r="I11" i="1"/>
  <c r="I10" i="1"/>
  <c r="I9" i="1"/>
  <c r="W29" i="2" l="1"/>
  <c r="W30" i="2" s="1"/>
  <c r="V29" i="2"/>
  <c r="V30" i="2" s="1"/>
  <c r="U29" i="2"/>
  <c r="U30" i="2" s="1"/>
  <c r="N29" i="2" l="1"/>
  <c r="N30" i="2" s="1"/>
  <c r="K29" i="2"/>
  <c r="K30" i="2" s="1"/>
  <c r="J29" i="2"/>
  <c r="J30" i="2" s="1"/>
  <c r="I29" i="2"/>
  <c r="I30" i="2" s="1"/>
  <c r="H29" i="2"/>
  <c r="H30" i="2" s="1"/>
  <c r="G29" i="2"/>
  <c r="G30" i="2" s="1"/>
  <c r="F29" i="2"/>
  <c r="F30" i="2" s="1"/>
  <c r="L29" i="2"/>
  <c r="L30" i="2" s="1"/>
  <c r="M29" i="2"/>
  <c r="M30" i="2" s="1"/>
  <c r="E29" i="2"/>
  <c r="E30" i="2" s="1"/>
  <c r="Y30" i="2"/>
  <c r="X29" i="2"/>
  <c r="X30" i="2" s="1"/>
  <c r="T29" i="2"/>
  <c r="T30" i="2" s="1"/>
  <c r="S29" i="2"/>
  <c r="S30" i="2" s="1"/>
  <c r="R29" i="2"/>
  <c r="R30" i="2" s="1"/>
  <c r="Q29" i="2"/>
  <c r="Q30" i="2" s="1"/>
  <c r="P29" i="2"/>
  <c r="P30" i="2" s="1"/>
  <c r="O29" i="2"/>
  <c r="O30" i="2" s="1"/>
  <c r="D29" i="2"/>
  <c r="D30" i="2" s="1"/>
  <c r="C29" i="2"/>
  <c r="C30" i="2" s="1"/>
  <c r="I14" i="1" l="1"/>
  <c r="I30" i="1" l="1"/>
</calcChain>
</file>

<file path=xl/sharedStrings.xml><?xml version="1.0" encoding="utf-8"?>
<sst xmlns="http://schemas.openxmlformats.org/spreadsheetml/2006/main" count="152" uniqueCount="102">
  <si>
    <t xml:space="preserve">Milestone A.  </t>
  </si>
  <si>
    <t xml:space="preserve">Milestone B.  </t>
  </si>
  <si>
    <t xml:space="preserve">Milestone C.  </t>
  </si>
  <si>
    <t>NA</t>
  </si>
  <si>
    <t>Anticipated # of Milestone Payments</t>
  </si>
  <si>
    <t>Analytical - Soil</t>
  </si>
  <si>
    <t>Analytical - Water</t>
  </si>
  <si>
    <t>Analytical - Vapor</t>
  </si>
  <si>
    <t>Other Analytical</t>
  </si>
  <si>
    <t>Geoprobe / Driller</t>
  </si>
  <si>
    <t>Professional Surveyor</t>
  </si>
  <si>
    <t>Other (specify)</t>
  </si>
  <si>
    <t>Direct Costs</t>
  </si>
  <si>
    <t>Notes</t>
  </si>
  <si>
    <r>
      <t>Other Direct Costs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(ODCs)</t>
    </r>
  </si>
  <si>
    <r>
      <t xml:space="preserve">ODC </t>
    </r>
    <r>
      <rPr>
        <sz val="11"/>
        <color theme="1"/>
        <rFont val="Calibri"/>
        <family val="2"/>
      </rPr>
      <t>≥ $5,000 (Specify)</t>
    </r>
    <r>
      <rPr>
        <vertAlign val="superscript"/>
        <sz val="11"/>
        <color theme="1"/>
        <rFont val="Calibri"/>
        <family val="2"/>
      </rPr>
      <t>2</t>
    </r>
  </si>
  <si>
    <r>
      <t>Subcontracted Costs</t>
    </r>
    <r>
      <rPr>
        <b/>
        <vertAlign val="superscript"/>
        <sz val="14"/>
        <color theme="1"/>
        <rFont val="Calibri"/>
        <family val="2"/>
        <scheme val="minor"/>
      </rPr>
      <t>3</t>
    </r>
  </si>
  <si>
    <t>2 - Direct costs that are ≥ $5,000 should be listed individually.</t>
  </si>
  <si>
    <t>Milestone Description</t>
  </si>
  <si>
    <t>Cost Subtotals</t>
  </si>
  <si>
    <t>Labor (total)</t>
  </si>
  <si>
    <t>Preparation of Site Characterization Report</t>
  </si>
  <si>
    <t>Geophysical Surveyor</t>
  </si>
  <si>
    <t>Total Milestone Cost:</t>
  </si>
  <si>
    <t>1 - Sum of individual direct costs other than Labor.  Each individual direct cost included in the sum must be &lt;$5,000.  For example, vehicle charges, rental and/or disposable equipment, reproduction costs, and per diem.</t>
  </si>
  <si>
    <t>3 - Details related to subcontracted costs are required by the Solicitor.  Copies of subcontractor quotations shall be provided separately in the bid to assist in the bid evaluation.</t>
  </si>
  <si>
    <t>- Bidders can only enter information into the blue cells of the Bid Form.  Bidders shall not insert or delete columns or rows.</t>
  </si>
  <si>
    <t xml:space="preserve">- In accordance with the Request for Bid, bidders must include a rate schedule that will be used for any out-of-scope work.  Failure to submit unit rate schedule(s) (separate from this attachment) may cause the submitted bid to be deemed incomplete and/or non-responsive. </t>
  </si>
  <si>
    <t>Sub-Milestone Description</t>
  </si>
  <si>
    <t>Professional Land Survey</t>
  </si>
  <si>
    <t>Geophysical Survey and Engineering Evaluation of Underground Utilities</t>
  </si>
  <si>
    <t>Off-Site Access</t>
  </si>
  <si>
    <t xml:space="preserve">Optional Milestone L.  </t>
  </si>
  <si>
    <t>Subtotal</t>
  </si>
  <si>
    <t>- Bidders shall enter costs for each Direct Cost/Subcontracted Cost based on the proposed payment for achieving each milestone.  The "Total Milestone Cost" is the "Subtotal" multiplied by the "Anticipated # of Milestone Payments"</t>
  </si>
  <si>
    <t>Soil Boring Installation/Sampling and Temporary Monitoring Well Installation/Gauging</t>
  </si>
  <si>
    <t>Per Foot Cost for Soil Groundwater Monitoring Well Installation</t>
  </si>
  <si>
    <t>Soil Groundwater Monitoring Well Sampling</t>
  </si>
  <si>
    <t>Per Foot Cost for Bedrock Groundwater Monitoring Well Installation</t>
  </si>
  <si>
    <t>Bedrock Groundwater Monitoring Well Sampling</t>
  </si>
  <si>
    <t>Optional Milestone K.</t>
  </si>
  <si>
    <t>Milestone K1.</t>
  </si>
  <si>
    <t>Milestone K2.</t>
  </si>
  <si>
    <t>Supplemental Soil Groundwater Monitoring Well Installation and Development</t>
  </si>
  <si>
    <t>Supplemental Bedrock Groundwater Monitoring Well Installation and Development</t>
  </si>
  <si>
    <t>Milestone L1.</t>
  </si>
  <si>
    <t>Milestone L2.</t>
  </si>
  <si>
    <t xml:space="preserve">Optional Milestone M.  </t>
  </si>
  <si>
    <t>Supplemental Groundwater Sampling</t>
  </si>
  <si>
    <t>Milestone M1.</t>
  </si>
  <si>
    <t>Milestone M2.</t>
  </si>
  <si>
    <t>Milestone M3.</t>
  </si>
  <si>
    <t>Milestone M4.</t>
  </si>
  <si>
    <t>Professional Land Survey Update</t>
  </si>
  <si>
    <t xml:space="preserve">Optional Milestone O.  </t>
  </si>
  <si>
    <t xml:space="preserve"> </t>
  </si>
  <si>
    <t>Milestone D.</t>
  </si>
  <si>
    <t xml:space="preserve">Milestone E.  </t>
  </si>
  <si>
    <t xml:space="preserve">Milestone F.  </t>
  </si>
  <si>
    <t>Milestone G.</t>
  </si>
  <si>
    <t>Optional Milestone H.</t>
  </si>
  <si>
    <t>Bedrock  Grounwater Monitoring Well Installation, Survey, and Development</t>
  </si>
  <si>
    <t>Milestone H1.</t>
  </si>
  <si>
    <t>Milestone H2.</t>
  </si>
  <si>
    <t xml:space="preserve">Optional Milestone I.  </t>
  </si>
  <si>
    <t xml:space="preserve">Optional Milestone J.  </t>
  </si>
  <si>
    <t>Milestone J1.</t>
  </si>
  <si>
    <t>Milestone J2.</t>
  </si>
  <si>
    <t>Milestone J3.</t>
  </si>
  <si>
    <t>Milestone J4.</t>
  </si>
  <si>
    <t>Milestone J5.</t>
  </si>
  <si>
    <t>Milestone J6.</t>
  </si>
  <si>
    <t>Milestone J7.</t>
  </si>
  <si>
    <t>Milestone K3.</t>
  </si>
  <si>
    <t>Soil Monitoring Well Installation, Survey, and Development</t>
  </si>
  <si>
    <t>Hydraulic Conductivity Testing of Soil  Groundwater Monitoring Wells</t>
  </si>
  <si>
    <t>Installation, Survey, and Development of Five Bedrock Groundwater Monitoring Wells</t>
  </si>
  <si>
    <t>Vapor Intrusion Sampling</t>
  </si>
  <si>
    <t>Installation and Sampling of One Additional Near-Source Soil Gas Sampling Point as Add-On to Milestone J1</t>
  </si>
  <si>
    <t>Installation and Sampling of Near-Source Soil Gas Sampling Points</t>
  </si>
  <si>
    <t>Collection of Sub-Slab Soil Gas Samples</t>
  </si>
  <si>
    <t>Collection of One Additional Sub-Slab Soil Gas Sample as Add-On to Milestone J3</t>
  </si>
  <si>
    <t>Collection of Indoor Air Samples</t>
  </si>
  <si>
    <t>Collection of One Additional Indoor Air Sample as Add-On to Milestone J5</t>
  </si>
  <si>
    <t>Collection of One Outside Ambient Air Sample as an Add-On to Milestone J1, Milestone J3, and/or Milestone J5</t>
  </si>
  <si>
    <t>Installation and Development of One Soil Groundwater Monitoring Well</t>
  </si>
  <si>
    <t>Installation and Development of One Bedrock Groundwater Monitoring Well</t>
  </si>
  <si>
    <t>Completion of One Comprehensive Soil Groundwater Sampling Event of Five Soil Groundwater Monitoring Wells</t>
  </si>
  <si>
    <t>Completion of One Comprehensive Bedrock Groundwater Sampling Event of Five Bedrock Groundwater Monitoring Wells</t>
  </si>
  <si>
    <t>Optional Milestone N.</t>
  </si>
  <si>
    <t>Supplemental Soil Sampling</t>
  </si>
  <si>
    <t>Milestone N1.</t>
  </si>
  <si>
    <t>Milestone N2</t>
  </si>
  <si>
    <t>Milestone N3</t>
  </si>
  <si>
    <t>Completion of One Direct Push Soil Boring with One Soil Sample Collection and Analysis</t>
  </si>
  <si>
    <t>Collection and Analysis of One Soil Sample as Add-on to Milestone N1 and/or N2</t>
  </si>
  <si>
    <t>Installation and Development of One Additional Bedrock Groundwater Monitoring Well as Add-On to Milestone L1</t>
  </si>
  <si>
    <t>Installation and Development of One Additional Soil Groundwater Monitoring Well as Add-On to Milestone K1</t>
  </si>
  <si>
    <t xml:space="preserve">Optional Milestone P.  </t>
  </si>
  <si>
    <t>Collection of One Groundwater Sample from One Soil Groundwater Monitoring Well as Add-on</t>
  </si>
  <si>
    <t>Collection of One Groundwater Sample from One Bedrock Groundwater Monitoring Well as Add-on</t>
  </si>
  <si>
    <t>Completion of One Direct Push Soil Boring with One Soil Sample Collection and Analysis as Add-on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</si>
</sst>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wrapText="1"/>
    </xf>
    <xf numFmtId="0" fontId="0" fillId="0" borderId="4" xfId="0" applyBorder="1" applyAlignment="1">
      <alignment horizontal="center" wrapText="1"/>
    </xf>
    <xf numFmtId="0" fontId="0" fillId="2" borderId="8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/>
    <xf numFmtId="164" fontId="0" fillId="2" borderId="8" xfId="0" applyNumberFormat="1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3" fillId="4" borderId="7" xfId="0" applyFont="1" applyFill="1" applyBorder="1" applyAlignment="1">
      <alignment horizontal="center" wrapText="1"/>
    </xf>
    <xf numFmtId="0" fontId="0" fillId="4" borderId="9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13" xfId="0" applyFont="1" applyBorder="1" applyAlignment="1">
      <alignment horizontal="left" indent="2"/>
    </xf>
    <xf numFmtId="0" fontId="0" fillId="0" borderId="13" xfId="0" applyBorder="1" applyAlignment="1">
      <alignment horizontal="left" indent="2"/>
    </xf>
    <xf numFmtId="0" fontId="0" fillId="3" borderId="13" xfId="0" applyFill="1" applyBorder="1" applyAlignment="1">
      <alignment horizontal="left" indent="2"/>
    </xf>
    <xf numFmtId="0" fontId="0" fillId="3" borderId="15" xfId="0" applyFill="1" applyBorder="1" applyAlignment="1">
      <alignment horizontal="left" indent="2"/>
    </xf>
    <xf numFmtId="0" fontId="4" fillId="0" borderId="0" xfId="0" applyFont="1"/>
    <xf numFmtId="164" fontId="0" fillId="0" borderId="0" xfId="0" applyNumberFormat="1"/>
    <xf numFmtId="0" fontId="7" fillId="0" borderId="16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2" borderId="8" xfId="0" applyFill="1" applyBorder="1"/>
    <xf numFmtId="0" fontId="0" fillId="0" borderId="0" xfId="0" applyFont="1" applyAlignment="1"/>
    <xf numFmtId="0" fontId="0" fillId="0" borderId="0" xfId="0" quotePrefix="1" applyFont="1" applyAlignment="1"/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4" borderId="10" xfId="0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wrapText="1"/>
    </xf>
    <xf numFmtId="0" fontId="0" fillId="4" borderId="5" xfId="0" applyFill="1" applyBorder="1" applyAlignment="1">
      <alignment horizontal="center" vertical="center" wrapText="1"/>
    </xf>
    <xf numFmtId="0" fontId="0" fillId="0" borderId="0" xfId="0" quotePrefix="1" applyFont="1" applyAlignment="1">
      <alignment horizontal="left"/>
    </xf>
    <xf numFmtId="164" fontId="0" fillId="5" borderId="12" xfId="0" applyNumberFormat="1" applyFill="1" applyBorder="1" applyAlignment="1" applyProtection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0" fillId="3" borderId="20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4" fontId="0" fillId="3" borderId="15" xfId="0" applyNumberForma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164" fontId="0" fillId="2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3" borderId="25" xfId="0" applyNumberForma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164" fontId="0" fillId="3" borderId="26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164" fontId="0" fillId="2" borderId="30" xfId="0" applyNumberFormat="1" applyFill="1" applyBorder="1" applyAlignment="1">
      <alignment horizontal="center"/>
    </xf>
    <xf numFmtId="164" fontId="0" fillId="3" borderId="31" xfId="0" applyNumberFormat="1" applyFill="1" applyBorder="1" applyAlignment="1">
      <alignment horizontal="center"/>
    </xf>
    <xf numFmtId="164" fontId="0" fillId="3" borderId="32" xfId="0" applyNumberFormat="1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164" fontId="0" fillId="3" borderId="33" xfId="0" applyNumberFormat="1" applyFill="1" applyBorder="1" applyAlignment="1">
      <alignment horizontal="center"/>
    </xf>
    <xf numFmtId="164" fontId="0" fillId="0" borderId="27" xfId="0" applyNumberFormat="1" applyFill="1" applyBorder="1" applyAlignment="1">
      <alignment horizontal="center"/>
    </xf>
    <xf numFmtId="164" fontId="0" fillId="0" borderId="29" xfId="0" applyNumberFormat="1" applyFill="1" applyBorder="1" applyAlignment="1">
      <alignment horizontal="center"/>
    </xf>
    <xf numFmtId="0" fontId="0" fillId="0" borderId="4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5" borderId="10" xfId="0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wrapText="1"/>
    </xf>
    <xf numFmtId="0" fontId="0" fillId="4" borderId="5" xfId="0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wrapText="1"/>
    </xf>
    <xf numFmtId="0" fontId="3" fillId="4" borderId="17" xfId="0" applyFont="1" applyFill="1" applyBorder="1" applyAlignment="1">
      <alignment horizont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6"/>
  <sheetViews>
    <sheetView view="pageBreakPreview" zoomScale="85" zoomScaleNormal="100" zoomScaleSheetLayoutView="8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28" sqref="C28"/>
    </sheetView>
  </sheetViews>
  <sheetFormatPr defaultRowHeight="14.4" x14ac:dyDescent="0.3"/>
  <cols>
    <col min="1" max="1" width="33" customWidth="1"/>
    <col min="2" max="2" width="16.6640625" customWidth="1"/>
    <col min="3" max="3" width="21.21875" customWidth="1"/>
    <col min="4" max="4" width="20.6640625" customWidth="1"/>
    <col min="5" max="5" width="22.6640625" customWidth="1"/>
    <col min="6" max="8" width="17.6640625" customWidth="1"/>
    <col min="24" max="24" width="13.33203125" customWidth="1"/>
  </cols>
  <sheetData>
    <row r="2" spans="1:12" ht="15" thickBot="1" x14ac:dyDescent="0.35"/>
    <row r="3" spans="1:12" ht="30.75" customHeight="1" thickBot="1" x14ac:dyDescent="0.35">
      <c r="B3" s="13" t="s">
        <v>0</v>
      </c>
      <c r="C3" s="31" t="s">
        <v>1</v>
      </c>
      <c r="D3" s="13" t="s">
        <v>2</v>
      </c>
      <c r="E3" s="73" t="s">
        <v>56</v>
      </c>
      <c r="F3" s="13" t="s">
        <v>57</v>
      </c>
      <c r="G3" s="13" t="s">
        <v>58</v>
      </c>
      <c r="H3" s="13" t="s">
        <v>59</v>
      </c>
      <c r="I3" s="2"/>
      <c r="J3" s="1"/>
      <c r="K3" s="1"/>
      <c r="L3" s="1"/>
    </row>
    <row r="4" spans="1:12" ht="101.4" customHeight="1" thickBot="1" x14ac:dyDescent="0.35">
      <c r="A4" s="30" t="s">
        <v>18</v>
      </c>
      <c r="B4" s="14" t="s">
        <v>29</v>
      </c>
      <c r="C4" s="32" t="s">
        <v>30</v>
      </c>
      <c r="D4" s="14" t="s">
        <v>35</v>
      </c>
      <c r="E4" s="74" t="s">
        <v>74</v>
      </c>
      <c r="F4" s="14" t="s">
        <v>75</v>
      </c>
      <c r="G4" s="14" t="s">
        <v>37</v>
      </c>
      <c r="H4" s="14" t="s">
        <v>21</v>
      </c>
      <c r="I4" s="65"/>
    </row>
    <row r="5" spans="1:12" ht="21" customHeight="1" x14ac:dyDescent="0.3">
      <c r="A5" s="80" t="s">
        <v>28</v>
      </c>
      <c r="B5" s="86" t="s">
        <v>3</v>
      </c>
      <c r="C5" s="82" t="s">
        <v>3</v>
      </c>
      <c r="D5" s="86" t="s">
        <v>3</v>
      </c>
      <c r="E5" s="82" t="s">
        <v>3</v>
      </c>
      <c r="F5" s="84" t="s">
        <v>3</v>
      </c>
      <c r="G5" s="84" t="s">
        <v>3</v>
      </c>
      <c r="H5" s="84" t="s">
        <v>3</v>
      </c>
      <c r="I5" s="66"/>
    </row>
    <row r="6" spans="1:12" ht="15" thickBot="1" x14ac:dyDescent="0.35">
      <c r="A6" s="81"/>
      <c r="B6" s="87"/>
      <c r="C6" s="83"/>
      <c r="D6" s="87"/>
      <c r="E6" s="83"/>
      <c r="F6" s="85"/>
      <c r="G6" s="85"/>
      <c r="H6" s="85"/>
      <c r="I6" s="66"/>
    </row>
    <row r="7" spans="1:12" ht="29.4" thickBot="1" x14ac:dyDescent="0.35">
      <c r="A7" s="67" t="s">
        <v>4</v>
      </c>
      <c r="B7" s="4">
        <v>1</v>
      </c>
      <c r="C7" s="4">
        <v>1</v>
      </c>
      <c r="D7" s="4">
        <v>1</v>
      </c>
      <c r="E7" s="41">
        <v>1</v>
      </c>
      <c r="F7" s="4">
        <v>1</v>
      </c>
      <c r="G7" s="4">
        <v>1</v>
      </c>
      <c r="H7" s="4">
        <v>1</v>
      </c>
      <c r="I7" s="76" t="s">
        <v>19</v>
      </c>
    </row>
    <row r="8" spans="1:12" ht="18" x14ac:dyDescent="0.35">
      <c r="A8" s="22" t="s">
        <v>12</v>
      </c>
      <c r="B8" s="25"/>
      <c r="C8" s="6"/>
      <c r="D8" s="6"/>
      <c r="E8" s="42"/>
      <c r="F8" s="6"/>
      <c r="G8" s="6"/>
      <c r="H8" s="6"/>
      <c r="I8" s="6"/>
    </row>
    <row r="9" spans="1:12" x14ac:dyDescent="0.3">
      <c r="A9" s="16" t="s">
        <v>20</v>
      </c>
      <c r="B9" s="8">
        <v>0</v>
      </c>
      <c r="C9" s="8">
        <v>0</v>
      </c>
      <c r="D9" s="8">
        <v>0</v>
      </c>
      <c r="E9" s="38">
        <v>0</v>
      </c>
      <c r="F9" s="8">
        <v>0</v>
      </c>
      <c r="G9" s="8">
        <v>0</v>
      </c>
      <c r="H9" s="37">
        <v>0</v>
      </c>
      <c r="I9" s="34">
        <f>SUM(B9:H9)</f>
        <v>0</v>
      </c>
    </row>
    <row r="10" spans="1:12" ht="16.2" x14ac:dyDescent="0.3">
      <c r="A10" s="16" t="s">
        <v>14</v>
      </c>
      <c r="B10" s="7">
        <v>0</v>
      </c>
      <c r="C10" s="7">
        <v>0</v>
      </c>
      <c r="D10" s="7">
        <v>0</v>
      </c>
      <c r="E10" s="43">
        <v>0</v>
      </c>
      <c r="F10" s="7">
        <v>0</v>
      </c>
      <c r="G10" s="7">
        <v>0</v>
      </c>
      <c r="H10" s="39">
        <v>0</v>
      </c>
      <c r="I10" s="34">
        <f>SUM(B10:H10)</f>
        <v>0</v>
      </c>
    </row>
    <row r="11" spans="1:12" ht="16.2" x14ac:dyDescent="0.3">
      <c r="A11" s="18" t="s">
        <v>15</v>
      </c>
      <c r="B11" s="7">
        <v>0</v>
      </c>
      <c r="C11" s="7">
        <v>0</v>
      </c>
      <c r="D11" s="7">
        <v>0</v>
      </c>
      <c r="E11" s="43">
        <v>0</v>
      </c>
      <c r="F11" s="7">
        <v>0</v>
      </c>
      <c r="G11" s="7">
        <v>0</v>
      </c>
      <c r="H11" s="39">
        <v>0</v>
      </c>
      <c r="I11" s="34">
        <f>SUM(B11:H11)</f>
        <v>0</v>
      </c>
    </row>
    <row r="12" spans="1:12" ht="16.2" x14ac:dyDescent="0.3">
      <c r="A12" s="18" t="s">
        <v>15</v>
      </c>
      <c r="B12" s="8">
        <v>0</v>
      </c>
      <c r="C12" s="8">
        <v>0</v>
      </c>
      <c r="D12" s="8">
        <v>0</v>
      </c>
      <c r="E12" s="38">
        <v>0</v>
      </c>
      <c r="F12" s="8">
        <v>0</v>
      </c>
      <c r="G12" s="8">
        <v>0</v>
      </c>
      <c r="H12" s="37">
        <v>0</v>
      </c>
      <c r="I12" s="34">
        <f>SUM(B12:H12)</f>
        <v>0</v>
      </c>
    </row>
    <row r="13" spans="1:12" ht="16.2" x14ac:dyDescent="0.3">
      <c r="A13" s="18" t="s">
        <v>15</v>
      </c>
      <c r="B13" s="8">
        <v>0</v>
      </c>
      <c r="C13" s="8">
        <v>0</v>
      </c>
      <c r="D13" s="8">
        <v>0</v>
      </c>
      <c r="E13" s="38">
        <v>0</v>
      </c>
      <c r="F13" s="8">
        <v>0</v>
      </c>
      <c r="G13" s="8">
        <v>0</v>
      </c>
      <c r="H13" s="37">
        <v>0</v>
      </c>
      <c r="I13" s="34">
        <f>SUM(B13:H13)</f>
        <v>0</v>
      </c>
    </row>
    <row r="14" spans="1:12" ht="19.95" x14ac:dyDescent="0.35">
      <c r="A14" s="23" t="s">
        <v>16</v>
      </c>
      <c r="B14" s="25">
        <v>6</v>
      </c>
      <c r="C14" s="3"/>
      <c r="D14" s="3"/>
      <c r="E14" s="44"/>
      <c r="F14" s="3"/>
      <c r="G14" s="3"/>
      <c r="H14" s="3"/>
      <c r="I14" s="3" t="e">
        <f>#REF!*$B$7</f>
        <v>#REF!</v>
      </c>
    </row>
    <row r="15" spans="1:12" x14ac:dyDescent="0.3">
      <c r="A15" s="17" t="s">
        <v>6</v>
      </c>
      <c r="B15" s="7">
        <v>0</v>
      </c>
      <c r="C15" s="7">
        <v>0</v>
      </c>
      <c r="D15" s="7">
        <v>0</v>
      </c>
      <c r="E15" s="43">
        <v>0</v>
      </c>
      <c r="F15" s="7">
        <v>0</v>
      </c>
      <c r="G15" s="7">
        <v>0</v>
      </c>
      <c r="H15" s="39">
        <v>0</v>
      </c>
      <c r="I15" s="34">
        <f>SUM(B15:H15)</f>
        <v>0</v>
      </c>
    </row>
    <row r="16" spans="1:12" x14ac:dyDescent="0.3">
      <c r="A16" s="17" t="s">
        <v>5</v>
      </c>
      <c r="B16" s="8">
        <v>0</v>
      </c>
      <c r="C16" s="8">
        <v>0</v>
      </c>
      <c r="D16" s="8">
        <v>0</v>
      </c>
      <c r="E16" s="38">
        <v>0</v>
      </c>
      <c r="F16" s="8">
        <v>0</v>
      </c>
      <c r="G16" s="8">
        <v>0</v>
      </c>
      <c r="H16" s="37">
        <v>0</v>
      </c>
      <c r="I16" s="34">
        <f>SUM(B16:H16)</f>
        <v>0</v>
      </c>
    </row>
    <row r="17" spans="1:10" x14ac:dyDescent="0.3">
      <c r="A17" s="17" t="s">
        <v>7</v>
      </c>
      <c r="B17" s="8">
        <v>0</v>
      </c>
      <c r="C17" s="8">
        <v>0</v>
      </c>
      <c r="D17" s="8">
        <v>0</v>
      </c>
      <c r="E17" s="38">
        <v>0</v>
      </c>
      <c r="F17" s="8">
        <v>0</v>
      </c>
      <c r="G17" s="8">
        <v>0</v>
      </c>
      <c r="H17" s="37">
        <v>0</v>
      </c>
      <c r="I17" s="34">
        <f>SUM(B17:H17)</f>
        <v>0</v>
      </c>
    </row>
    <row r="18" spans="1:10" x14ac:dyDescent="0.3">
      <c r="A18" s="17" t="s">
        <v>8</v>
      </c>
      <c r="B18" s="8">
        <v>0</v>
      </c>
      <c r="C18" s="8">
        <v>0</v>
      </c>
      <c r="D18" s="8">
        <v>0</v>
      </c>
      <c r="E18" s="38">
        <v>0</v>
      </c>
      <c r="F18" s="8">
        <v>0</v>
      </c>
      <c r="G18" s="8">
        <v>0</v>
      </c>
      <c r="H18" s="37">
        <v>0</v>
      </c>
      <c r="I18" s="34">
        <f>SUM(B18:H18)</f>
        <v>0</v>
      </c>
    </row>
    <row r="19" spans="1:10" x14ac:dyDescent="0.3">
      <c r="A19" s="17" t="s">
        <v>10</v>
      </c>
      <c r="B19" s="8">
        <v>0</v>
      </c>
      <c r="C19" s="8">
        <v>0</v>
      </c>
      <c r="D19" s="8">
        <v>0</v>
      </c>
      <c r="E19" s="38">
        <v>0</v>
      </c>
      <c r="F19" s="8">
        <v>0</v>
      </c>
      <c r="G19" s="8">
        <v>0</v>
      </c>
      <c r="H19" s="37">
        <v>0</v>
      </c>
      <c r="I19" s="34">
        <f>SUM(B19:H19)</f>
        <v>0</v>
      </c>
    </row>
    <row r="20" spans="1:10" x14ac:dyDescent="0.3">
      <c r="A20" s="17" t="s">
        <v>9</v>
      </c>
      <c r="B20" s="8">
        <v>0</v>
      </c>
      <c r="C20" s="8">
        <v>0</v>
      </c>
      <c r="D20" s="8">
        <v>0</v>
      </c>
      <c r="E20" s="38">
        <v>0</v>
      </c>
      <c r="F20" s="8">
        <v>0</v>
      </c>
      <c r="G20" s="8">
        <v>0</v>
      </c>
      <c r="H20" s="37">
        <v>0</v>
      </c>
      <c r="I20" s="34">
        <f>SUM(B20:H20)</f>
        <v>0</v>
      </c>
    </row>
    <row r="21" spans="1:10" x14ac:dyDescent="0.3">
      <c r="A21" s="17" t="s">
        <v>22</v>
      </c>
      <c r="B21" s="8">
        <v>0</v>
      </c>
      <c r="C21" s="8">
        <v>0</v>
      </c>
      <c r="D21" s="8">
        <v>0</v>
      </c>
      <c r="E21" s="38">
        <v>0</v>
      </c>
      <c r="F21" s="8">
        <v>0</v>
      </c>
      <c r="G21" s="8">
        <v>0</v>
      </c>
      <c r="H21" s="37">
        <v>0</v>
      </c>
      <c r="I21" s="34">
        <f>SUM(B21:H21)</f>
        <v>0</v>
      </c>
    </row>
    <row r="22" spans="1:10" x14ac:dyDescent="0.3">
      <c r="A22" s="18" t="s">
        <v>11</v>
      </c>
      <c r="B22" s="8">
        <v>0</v>
      </c>
      <c r="C22" s="8">
        <v>0</v>
      </c>
      <c r="D22" s="8">
        <v>0</v>
      </c>
      <c r="E22" s="38">
        <v>0</v>
      </c>
      <c r="F22" s="8">
        <v>0</v>
      </c>
      <c r="G22" s="8">
        <v>0</v>
      </c>
      <c r="H22" s="37">
        <v>0</v>
      </c>
      <c r="I22" s="34">
        <f>SUM(B22:H22)</f>
        <v>0</v>
      </c>
    </row>
    <row r="23" spans="1:10" x14ac:dyDescent="0.3">
      <c r="A23" s="18" t="s">
        <v>11</v>
      </c>
      <c r="B23" s="8">
        <v>0</v>
      </c>
      <c r="C23" s="8">
        <v>0</v>
      </c>
      <c r="D23" s="8">
        <v>0</v>
      </c>
      <c r="E23" s="38">
        <v>0</v>
      </c>
      <c r="F23" s="8">
        <v>0</v>
      </c>
      <c r="G23" s="8">
        <v>0</v>
      </c>
      <c r="H23" s="37">
        <v>0</v>
      </c>
      <c r="I23" s="34">
        <f>SUM(B23:H23)</f>
        <v>0</v>
      </c>
    </row>
    <row r="24" spans="1:10" x14ac:dyDescent="0.3">
      <c r="A24" s="18" t="s">
        <v>11</v>
      </c>
      <c r="B24" s="8">
        <v>0</v>
      </c>
      <c r="C24" s="8">
        <v>0</v>
      </c>
      <c r="D24" s="8">
        <v>0</v>
      </c>
      <c r="E24" s="38">
        <v>0</v>
      </c>
      <c r="F24" s="8">
        <v>0</v>
      </c>
      <c r="G24" s="8">
        <v>0</v>
      </c>
      <c r="H24" s="37">
        <v>0</v>
      </c>
      <c r="I24" s="34">
        <f>SUM(B24:H24)</f>
        <v>0</v>
      </c>
    </row>
    <row r="25" spans="1:10" x14ac:dyDescent="0.3">
      <c r="A25" s="18" t="s">
        <v>11</v>
      </c>
      <c r="B25" s="8">
        <v>0</v>
      </c>
      <c r="C25" s="8">
        <v>0</v>
      </c>
      <c r="D25" s="8">
        <v>0</v>
      </c>
      <c r="E25" s="38">
        <v>0</v>
      </c>
      <c r="F25" s="8">
        <v>0</v>
      </c>
      <c r="G25" s="8">
        <v>0</v>
      </c>
      <c r="H25" s="37">
        <v>0</v>
      </c>
      <c r="I25" s="34">
        <f>SUM(B25:H25)</f>
        <v>0</v>
      </c>
    </row>
    <row r="26" spans="1:10" x14ac:dyDescent="0.3">
      <c r="A26" s="18" t="s">
        <v>11</v>
      </c>
      <c r="B26" s="8">
        <v>0</v>
      </c>
      <c r="C26" s="8">
        <v>0</v>
      </c>
      <c r="D26" s="8">
        <v>0</v>
      </c>
      <c r="E26" s="38">
        <v>0</v>
      </c>
      <c r="F26" s="8">
        <v>0</v>
      </c>
      <c r="G26" s="8">
        <v>0</v>
      </c>
      <c r="H26" s="37">
        <v>0</v>
      </c>
      <c r="I26" s="34">
        <f>SUM(B26:H26)</f>
        <v>0</v>
      </c>
    </row>
    <row r="27" spans="1:10" x14ac:dyDescent="0.3">
      <c r="A27" s="18" t="s">
        <v>11</v>
      </c>
      <c r="B27" s="8">
        <v>0</v>
      </c>
      <c r="C27" s="8">
        <v>0</v>
      </c>
      <c r="D27" s="8">
        <v>0</v>
      </c>
      <c r="E27" s="38">
        <v>0</v>
      </c>
      <c r="F27" s="8">
        <v>0</v>
      </c>
      <c r="G27" s="8">
        <v>0</v>
      </c>
      <c r="H27" s="37">
        <v>0</v>
      </c>
      <c r="I27" s="34">
        <f>SUM(B27:H27)</f>
        <v>0</v>
      </c>
    </row>
    <row r="28" spans="1:10" ht="15" thickBot="1" x14ac:dyDescent="0.35">
      <c r="A28" s="19" t="s">
        <v>11</v>
      </c>
      <c r="B28" s="9">
        <v>0</v>
      </c>
      <c r="C28" s="9">
        <v>0</v>
      </c>
      <c r="D28" s="9">
        <v>0</v>
      </c>
      <c r="E28" s="45">
        <v>0</v>
      </c>
      <c r="F28" s="9">
        <v>0</v>
      </c>
      <c r="G28" s="9">
        <v>0</v>
      </c>
      <c r="H28" s="36">
        <v>0</v>
      </c>
      <c r="I28" s="34">
        <f>SUM(B28:H28)</f>
        <v>0</v>
      </c>
    </row>
    <row r="29" spans="1:10" ht="15" thickBot="1" x14ac:dyDescent="0.35">
      <c r="A29" s="24" t="s">
        <v>33</v>
      </c>
      <c r="B29" s="10">
        <f>SUM(B9:B13,B15:B28)</f>
        <v>0</v>
      </c>
      <c r="C29" s="10">
        <f t="shared" ref="C29:H29" si="0">SUM(C9:C13,C15:C28)</f>
        <v>0</v>
      </c>
      <c r="D29" s="10">
        <f t="shared" si="0"/>
        <v>0</v>
      </c>
      <c r="E29" s="10">
        <f t="shared" si="0"/>
        <v>0</v>
      </c>
      <c r="F29" s="10">
        <f t="shared" si="0"/>
        <v>0</v>
      </c>
      <c r="G29" s="10">
        <f t="shared" si="0"/>
        <v>0</v>
      </c>
      <c r="H29" s="10">
        <f t="shared" si="0"/>
        <v>0</v>
      </c>
      <c r="I29" s="11"/>
      <c r="J29" s="21"/>
    </row>
    <row r="30" spans="1:10" ht="15" thickBot="1" x14ac:dyDescent="0.35">
      <c r="A30" s="24" t="s">
        <v>23</v>
      </c>
      <c r="B30" s="12">
        <f>SUM(B29)</f>
        <v>0</v>
      </c>
      <c r="C30" s="12">
        <f t="shared" ref="C30:H30" si="1">SUM(C29)</f>
        <v>0</v>
      </c>
      <c r="D30" s="12">
        <f t="shared" si="1"/>
        <v>0</v>
      </c>
      <c r="E30" s="12">
        <f t="shared" si="1"/>
        <v>0</v>
      </c>
      <c r="F30" s="12">
        <f t="shared" si="1"/>
        <v>0</v>
      </c>
      <c r="G30" s="12">
        <f t="shared" si="1"/>
        <v>0</v>
      </c>
      <c r="H30" s="12">
        <f t="shared" si="1"/>
        <v>0</v>
      </c>
      <c r="I30" s="34">
        <f>(B30*$B$7)+(C30*$C$7)+(D30*$D$7)+(E30*$E$7)+(F30*$F$7)+(G30*$G$7)+(H30*$H$7)</f>
        <v>0</v>
      </c>
      <c r="J30" s="21"/>
    </row>
    <row r="31" spans="1:10" x14ac:dyDescent="0.3">
      <c r="H31" s="21"/>
    </row>
    <row r="33" spans="1:7" ht="30" customHeight="1" x14ac:dyDescent="0.3">
      <c r="A33" s="5" t="s">
        <v>13</v>
      </c>
    </row>
    <row r="34" spans="1:7" ht="30" customHeight="1" x14ac:dyDescent="0.3">
      <c r="A34" s="27" t="s">
        <v>26</v>
      </c>
      <c r="B34" s="26"/>
      <c r="C34" s="26"/>
      <c r="D34" s="26"/>
      <c r="E34" s="26"/>
      <c r="F34" s="26"/>
    </row>
    <row r="35" spans="1:7" ht="30" customHeight="1" x14ac:dyDescent="0.3">
      <c r="A35" s="27" t="s">
        <v>34</v>
      </c>
      <c r="B35" s="28"/>
      <c r="C35" s="28"/>
      <c r="D35" s="28"/>
      <c r="E35" s="28"/>
      <c r="F35" s="28"/>
      <c r="G35" s="28"/>
    </row>
    <row r="36" spans="1:7" ht="30" customHeight="1" x14ac:dyDescent="0.3">
      <c r="A36" s="33" t="s">
        <v>27</v>
      </c>
      <c r="B36" s="29"/>
      <c r="C36" s="29"/>
      <c r="D36" s="29"/>
      <c r="E36" s="29"/>
      <c r="F36" s="29"/>
      <c r="G36" s="29"/>
    </row>
    <row r="37" spans="1:7" ht="30" customHeight="1" x14ac:dyDescent="0.3">
      <c r="A37" s="26" t="s">
        <v>24</v>
      </c>
      <c r="B37" s="26"/>
      <c r="C37" s="26"/>
      <c r="D37" s="26"/>
      <c r="E37" s="26"/>
      <c r="F37" s="26"/>
    </row>
    <row r="38" spans="1:7" ht="30" customHeight="1" x14ac:dyDescent="0.3">
      <c r="A38" s="26" t="s">
        <v>17</v>
      </c>
      <c r="B38" s="26"/>
      <c r="C38" s="26"/>
      <c r="D38" s="26"/>
      <c r="E38" s="26"/>
      <c r="F38" s="26"/>
    </row>
    <row r="39" spans="1:7" ht="30" customHeight="1" x14ac:dyDescent="0.3">
      <c r="A39" s="26" t="s">
        <v>25</v>
      </c>
      <c r="B39" s="26"/>
      <c r="C39" s="26"/>
      <c r="D39" s="26"/>
      <c r="E39" s="26"/>
      <c r="F39" s="26"/>
    </row>
    <row r="40" spans="1:7" ht="15.6" x14ac:dyDescent="0.3">
      <c r="A40" s="20"/>
    </row>
    <row r="41" spans="1:7" ht="15.6" x14ac:dyDescent="0.3">
      <c r="A41" s="20"/>
    </row>
    <row r="42" spans="1:7" ht="15.6" x14ac:dyDescent="0.3">
      <c r="A42" s="20"/>
    </row>
    <row r="44" spans="1:7" x14ac:dyDescent="0.3">
      <c r="A44" s="15"/>
    </row>
    <row r="45" spans="1:7" x14ac:dyDescent="0.3">
      <c r="A45" s="15"/>
    </row>
    <row r="46" spans="1:7" x14ac:dyDescent="0.3">
      <c r="A46" s="15"/>
    </row>
  </sheetData>
  <sheetProtection password="DCF6" sheet="1" objects="1" scenarios="1"/>
  <protectedRanges>
    <protectedRange sqref="A44:A46" name="Schedule of Labor"/>
    <protectedRange sqref="B15:H28" name="Sub Costs"/>
    <protectedRange sqref="B10:H13" name="ODC costs"/>
    <protectedRange sqref="B9:H9" name="Labor"/>
    <protectedRange sqref="A22:A28" name="Subcontractor Other"/>
    <protectedRange sqref="A11:A13" name="ODC"/>
  </protectedRanges>
  <mergeCells count="8">
    <mergeCell ref="A5:A6"/>
    <mergeCell ref="E5:E6"/>
    <mergeCell ref="G5:G6"/>
    <mergeCell ref="H5:H6"/>
    <mergeCell ref="B5:B6"/>
    <mergeCell ref="C5:C6"/>
    <mergeCell ref="D5:D6"/>
    <mergeCell ref="F5:F6"/>
  </mergeCells>
  <pageMargins left="1" right="0.7" top="0.75" bottom="0.75" header="0.3" footer="0.3"/>
  <pageSetup paperSize="3" scale="84" orientation="landscape" horizontalDpi="1200" verticalDpi="1200" r:id="rId1"/>
  <headerFooter>
    <oddHeader xml:space="preserve">&amp;CATTACHMENT 2
BID COST TABULATION WORKSHEET
Chuck's Stop, Armstrong County&amp;14
PADEP FACILITY ID #03-24734; USTIF CLAIM # 2014-0132(F)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46"/>
  <sheetViews>
    <sheetView tabSelected="1" zoomScale="90" zoomScaleNormal="90" workbookViewId="0">
      <selection activeCell="J30" sqref="J30"/>
    </sheetView>
  </sheetViews>
  <sheetFormatPr defaultRowHeight="14.4" x14ac:dyDescent="0.3"/>
  <cols>
    <col min="1" max="1" width="33" customWidth="1"/>
    <col min="2" max="2" width="14.6640625" customWidth="1"/>
    <col min="3" max="3" width="15.44140625" customWidth="1"/>
    <col min="4" max="4" width="20.21875" customWidth="1"/>
    <col min="5" max="5" width="15.6640625" bestFit="1" customWidth="1"/>
    <col min="6" max="6" width="18.6640625" customWidth="1"/>
    <col min="7" max="7" width="13.88671875" customWidth="1"/>
    <col min="8" max="8" width="19.44140625" customWidth="1"/>
    <col min="9" max="9" width="11.6640625" bestFit="1" customWidth="1"/>
    <col min="10" max="11" width="18.6640625" customWidth="1"/>
    <col min="12" max="12" width="14.33203125" bestFit="1" customWidth="1"/>
    <col min="13" max="13" width="16.77734375" customWidth="1"/>
    <col min="14" max="15" width="15.44140625" customWidth="1"/>
    <col min="16" max="16" width="21.6640625" bestFit="1" customWidth="1"/>
    <col min="17" max="19" width="20.6640625" customWidth="1"/>
    <col min="20" max="21" width="19.33203125" customWidth="1"/>
    <col min="22" max="22" width="17.77734375" customWidth="1"/>
    <col min="23" max="23" width="19.33203125" customWidth="1"/>
    <col min="24" max="24" width="14.5546875" customWidth="1"/>
    <col min="25" max="25" width="14" bestFit="1" customWidth="1"/>
  </cols>
  <sheetData>
    <row r="2" spans="1:25" ht="15" thickBot="1" x14ac:dyDescent="0.35"/>
    <row r="3" spans="1:25" ht="29.4" thickBot="1" x14ac:dyDescent="0.35">
      <c r="B3" s="88" t="s">
        <v>60</v>
      </c>
      <c r="C3" s="89"/>
      <c r="D3" s="13" t="s">
        <v>64</v>
      </c>
      <c r="E3" s="88" t="s">
        <v>65</v>
      </c>
      <c r="F3" s="89"/>
      <c r="G3" s="89"/>
      <c r="H3" s="89"/>
      <c r="I3" s="89"/>
      <c r="J3" s="89"/>
      <c r="K3" s="89"/>
      <c r="L3" s="88" t="s">
        <v>40</v>
      </c>
      <c r="M3" s="89"/>
      <c r="N3" s="92"/>
      <c r="O3" s="88" t="s">
        <v>32</v>
      </c>
      <c r="P3" s="89"/>
      <c r="Q3" s="88" t="s">
        <v>47</v>
      </c>
      <c r="R3" s="89"/>
      <c r="S3" s="89"/>
      <c r="T3" s="89"/>
      <c r="U3" s="88" t="s">
        <v>89</v>
      </c>
      <c r="V3" s="89"/>
      <c r="W3" s="92"/>
      <c r="X3" s="13" t="s">
        <v>54</v>
      </c>
      <c r="Y3" s="13" t="s">
        <v>98</v>
      </c>
    </row>
    <row r="4" spans="1:25" ht="58.2" customHeight="1" thickBot="1" x14ac:dyDescent="0.35">
      <c r="A4" s="30" t="s">
        <v>18</v>
      </c>
      <c r="B4" s="94" t="s">
        <v>61</v>
      </c>
      <c r="C4" s="95"/>
      <c r="D4" s="14" t="s">
        <v>39</v>
      </c>
      <c r="E4" s="90" t="s">
        <v>77</v>
      </c>
      <c r="F4" s="91"/>
      <c r="G4" s="91"/>
      <c r="H4" s="91"/>
      <c r="I4" s="91"/>
      <c r="J4" s="91"/>
      <c r="K4" s="91"/>
      <c r="L4" s="90" t="s">
        <v>43</v>
      </c>
      <c r="M4" s="91"/>
      <c r="N4" s="93"/>
      <c r="O4" s="90" t="s">
        <v>44</v>
      </c>
      <c r="P4" s="91"/>
      <c r="Q4" s="90" t="s">
        <v>48</v>
      </c>
      <c r="R4" s="91"/>
      <c r="S4" s="91"/>
      <c r="T4" s="91"/>
      <c r="U4" s="94" t="s">
        <v>90</v>
      </c>
      <c r="V4" s="95"/>
      <c r="W4" s="96"/>
      <c r="X4" s="14" t="s">
        <v>53</v>
      </c>
      <c r="Y4" s="14" t="s">
        <v>31</v>
      </c>
    </row>
    <row r="5" spans="1:25" x14ac:dyDescent="0.3">
      <c r="A5" s="80" t="s">
        <v>28</v>
      </c>
      <c r="B5" s="68" t="s">
        <v>62</v>
      </c>
      <c r="C5" s="46" t="s">
        <v>63</v>
      </c>
      <c r="D5" s="84" t="s">
        <v>3</v>
      </c>
      <c r="E5" s="75" t="s">
        <v>66</v>
      </c>
      <c r="F5" s="75" t="s">
        <v>67</v>
      </c>
      <c r="G5" s="75" t="s">
        <v>68</v>
      </c>
      <c r="H5" s="75" t="s">
        <v>69</v>
      </c>
      <c r="I5" s="75" t="s">
        <v>70</v>
      </c>
      <c r="J5" s="75" t="s">
        <v>71</v>
      </c>
      <c r="K5" s="75" t="s">
        <v>72</v>
      </c>
      <c r="L5" s="70" t="s">
        <v>41</v>
      </c>
      <c r="M5" s="56" t="s">
        <v>42</v>
      </c>
      <c r="N5" s="56" t="s">
        <v>73</v>
      </c>
      <c r="O5" s="70" t="s">
        <v>45</v>
      </c>
      <c r="P5" s="56" t="s">
        <v>46</v>
      </c>
      <c r="Q5" s="55" t="s">
        <v>49</v>
      </c>
      <c r="R5" s="55" t="s">
        <v>50</v>
      </c>
      <c r="S5" s="55" t="s">
        <v>51</v>
      </c>
      <c r="T5" s="78" t="s">
        <v>52</v>
      </c>
      <c r="U5" s="75" t="s">
        <v>91</v>
      </c>
      <c r="V5" s="78" t="s">
        <v>92</v>
      </c>
      <c r="W5" s="75" t="s">
        <v>93</v>
      </c>
      <c r="X5" s="84" t="s">
        <v>3</v>
      </c>
      <c r="Y5" s="84" t="s">
        <v>3</v>
      </c>
    </row>
    <row r="6" spans="1:25" ht="101.4" thickBot="1" x14ac:dyDescent="0.35">
      <c r="A6" s="81"/>
      <c r="B6" s="69" t="s">
        <v>76</v>
      </c>
      <c r="C6" s="47" t="s">
        <v>38</v>
      </c>
      <c r="D6" s="85"/>
      <c r="E6" s="72" t="s">
        <v>79</v>
      </c>
      <c r="F6" s="71" t="s">
        <v>78</v>
      </c>
      <c r="G6" s="71" t="s">
        <v>80</v>
      </c>
      <c r="H6" s="71" t="s">
        <v>81</v>
      </c>
      <c r="I6" s="71" t="s">
        <v>82</v>
      </c>
      <c r="J6" s="71" t="s">
        <v>83</v>
      </c>
      <c r="K6" s="71" t="s">
        <v>84</v>
      </c>
      <c r="L6" s="71" t="s">
        <v>85</v>
      </c>
      <c r="M6" s="71" t="s">
        <v>97</v>
      </c>
      <c r="N6" s="71" t="s">
        <v>36</v>
      </c>
      <c r="O6" s="71" t="s">
        <v>86</v>
      </c>
      <c r="P6" s="71" t="s">
        <v>96</v>
      </c>
      <c r="Q6" s="71" t="s">
        <v>87</v>
      </c>
      <c r="R6" s="71" t="s">
        <v>99</v>
      </c>
      <c r="S6" s="71" t="s">
        <v>88</v>
      </c>
      <c r="T6" s="71" t="s">
        <v>100</v>
      </c>
      <c r="U6" s="77" t="s">
        <v>94</v>
      </c>
      <c r="V6" s="79" t="s">
        <v>101</v>
      </c>
      <c r="W6" s="77" t="s">
        <v>95</v>
      </c>
      <c r="X6" s="85"/>
      <c r="Y6" s="85"/>
    </row>
    <row r="7" spans="1:25" ht="15" thickBot="1" x14ac:dyDescent="0.35">
      <c r="A7" s="67" t="s">
        <v>4</v>
      </c>
      <c r="B7" s="41">
        <v>1</v>
      </c>
      <c r="C7" s="48">
        <v>1</v>
      </c>
      <c r="D7" s="4">
        <v>1</v>
      </c>
      <c r="E7" s="4">
        <v>1</v>
      </c>
      <c r="F7" s="41">
        <v>1</v>
      </c>
      <c r="G7" s="41">
        <v>1</v>
      </c>
      <c r="H7" s="41">
        <v>1</v>
      </c>
      <c r="I7" s="41">
        <v>1</v>
      </c>
      <c r="J7" s="41">
        <v>1</v>
      </c>
      <c r="K7" s="41">
        <v>1</v>
      </c>
      <c r="L7" s="41">
        <v>1</v>
      </c>
      <c r="M7" s="57">
        <v>1</v>
      </c>
      <c r="N7" s="57">
        <v>1</v>
      </c>
      <c r="O7" s="57">
        <v>1</v>
      </c>
      <c r="P7" s="4">
        <v>1</v>
      </c>
      <c r="Q7" s="57">
        <v>1</v>
      </c>
      <c r="R7" s="57">
        <v>1</v>
      </c>
      <c r="S7" s="57">
        <v>1</v>
      </c>
      <c r="T7" s="57">
        <v>1</v>
      </c>
      <c r="U7" s="57">
        <v>1</v>
      </c>
      <c r="V7" s="57">
        <v>1</v>
      </c>
      <c r="W7" s="57">
        <v>1</v>
      </c>
      <c r="X7" s="57">
        <v>1</v>
      </c>
      <c r="Y7" s="57">
        <v>1</v>
      </c>
    </row>
    <row r="8" spans="1:25" ht="18" x14ac:dyDescent="0.35">
      <c r="A8" s="22" t="s">
        <v>12</v>
      </c>
      <c r="B8" s="42"/>
      <c r="C8" s="49"/>
      <c r="D8" s="6"/>
      <c r="E8" s="6"/>
      <c r="F8" s="42"/>
      <c r="G8" s="42"/>
      <c r="H8" s="42"/>
      <c r="I8" s="42"/>
      <c r="J8" s="42"/>
      <c r="K8" s="42"/>
      <c r="L8" s="42"/>
      <c r="M8" s="58"/>
      <c r="N8" s="58"/>
      <c r="O8" s="58"/>
      <c r="P8" s="6"/>
      <c r="Q8" s="58"/>
      <c r="R8" s="58"/>
      <c r="S8" s="58"/>
      <c r="T8" s="58"/>
      <c r="U8" s="58"/>
      <c r="V8" s="58"/>
      <c r="W8" s="58"/>
      <c r="X8" s="58"/>
      <c r="Y8" s="58"/>
    </row>
    <row r="9" spans="1:25" x14ac:dyDescent="0.3">
      <c r="A9" s="16" t="s">
        <v>20</v>
      </c>
      <c r="B9" s="38">
        <v>0</v>
      </c>
      <c r="C9" s="50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8">
        <v>0</v>
      </c>
      <c r="M9" s="59">
        <v>0</v>
      </c>
      <c r="N9" s="59">
        <v>0</v>
      </c>
      <c r="O9" s="59">
        <v>0</v>
      </c>
      <c r="P9" s="37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0</v>
      </c>
      <c r="W9" s="59">
        <v>0</v>
      </c>
      <c r="X9" s="59">
        <v>0</v>
      </c>
      <c r="Y9" s="59">
        <v>0</v>
      </c>
    </row>
    <row r="10" spans="1:25" ht="16.2" x14ac:dyDescent="0.3">
      <c r="A10" s="16" t="s">
        <v>14</v>
      </c>
      <c r="B10" s="43">
        <v>0</v>
      </c>
      <c r="C10" s="51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43">
        <v>0</v>
      </c>
      <c r="M10" s="60">
        <v>0</v>
      </c>
      <c r="N10" s="60">
        <v>0</v>
      </c>
      <c r="O10" s="60">
        <v>0</v>
      </c>
      <c r="P10" s="39">
        <v>0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  <c r="V10" s="60">
        <v>0</v>
      </c>
      <c r="W10" s="60">
        <v>0</v>
      </c>
      <c r="X10" s="60">
        <v>0</v>
      </c>
      <c r="Y10" s="60">
        <v>0</v>
      </c>
    </row>
    <row r="11" spans="1:25" ht="16.2" x14ac:dyDescent="0.3">
      <c r="A11" s="18" t="s">
        <v>15</v>
      </c>
      <c r="B11" s="43">
        <v>0</v>
      </c>
      <c r="C11" s="51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43">
        <v>0</v>
      </c>
      <c r="M11" s="60">
        <v>0</v>
      </c>
      <c r="N11" s="60">
        <v>0</v>
      </c>
      <c r="O11" s="60">
        <v>0</v>
      </c>
      <c r="P11" s="39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</row>
    <row r="12" spans="1:25" ht="16.2" x14ac:dyDescent="0.3">
      <c r="A12" s="18" t="s">
        <v>15</v>
      </c>
      <c r="B12" s="38">
        <v>0</v>
      </c>
      <c r="C12" s="50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8">
        <v>0</v>
      </c>
      <c r="M12" s="59">
        <v>0</v>
      </c>
      <c r="N12" s="59">
        <v>0</v>
      </c>
      <c r="O12" s="59">
        <v>0</v>
      </c>
      <c r="P12" s="37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  <c r="Y12" s="59">
        <v>0</v>
      </c>
    </row>
    <row r="13" spans="1:25" ht="16.2" x14ac:dyDescent="0.3">
      <c r="A13" s="18" t="s">
        <v>15</v>
      </c>
      <c r="B13" s="38">
        <v>0</v>
      </c>
      <c r="C13" s="50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8">
        <v>0</v>
      </c>
      <c r="M13" s="59">
        <v>0</v>
      </c>
      <c r="N13" s="59">
        <v>0</v>
      </c>
      <c r="O13" s="59">
        <v>0</v>
      </c>
      <c r="P13" s="37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  <c r="Y13" s="59">
        <v>0</v>
      </c>
    </row>
    <row r="14" spans="1:25" ht="19.8" x14ac:dyDescent="0.35">
      <c r="A14" s="23" t="s">
        <v>16</v>
      </c>
      <c r="B14" s="44"/>
      <c r="C14" s="52"/>
      <c r="D14" s="3"/>
      <c r="E14" s="3"/>
      <c r="F14" s="44"/>
      <c r="G14" s="44"/>
      <c r="H14" s="44"/>
      <c r="I14" s="44"/>
      <c r="J14" s="44"/>
      <c r="K14" s="44"/>
      <c r="L14" s="44"/>
      <c r="M14" s="61"/>
      <c r="N14" s="61"/>
      <c r="O14" s="61"/>
      <c r="P14" s="3"/>
      <c r="Q14" s="61"/>
      <c r="R14" s="61"/>
      <c r="S14" s="61"/>
      <c r="T14" s="61"/>
      <c r="U14" s="61"/>
      <c r="V14" s="61"/>
      <c r="W14" s="61"/>
      <c r="X14" s="61"/>
      <c r="Y14" s="61"/>
    </row>
    <row r="15" spans="1:25" x14ac:dyDescent="0.3">
      <c r="A15" s="17" t="s">
        <v>6</v>
      </c>
      <c r="B15" s="38">
        <v>0</v>
      </c>
      <c r="C15" s="50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43">
        <v>0</v>
      </c>
      <c r="M15" s="60">
        <v>0</v>
      </c>
      <c r="N15" s="60">
        <v>0</v>
      </c>
      <c r="O15" s="60">
        <v>0</v>
      </c>
      <c r="P15" s="39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</row>
    <row r="16" spans="1:25" x14ac:dyDescent="0.3">
      <c r="A16" s="17" t="s">
        <v>5</v>
      </c>
      <c r="B16" s="43">
        <v>0</v>
      </c>
      <c r="C16" s="51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8">
        <v>0</v>
      </c>
      <c r="M16" s="59">
        <v>0</v>
      </c>
      <c r="N16" s="59">
        <v>0</v>
      </c>
      <c r="O16" s="59">
        <v>0</v>
      </c>
      <c r="P16" s="37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59">
        <v>0</v>
      </c>
    </row>
    <row r="17" spans="1:25" x14ac:dyDescent="0.3">
      <c r="A17" s="17" t="s">
        <v>7</v>
      </c>
      <c r="B17" s="43">
        <v>0</v>
      </c>
      <c r="C17" s="51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8">
        <v>0</v>
      </c>
      <c r="M17" s="59">
        <v>0</v>
      </c>
      <c r="N17" s="59">
        <v>0</v>
      </c>
      <c r="O17" s="59">
        <v>0</v>
      </c>
      <c r="P17" s="37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  <c r="Y17" s="59">
        <v>0</v>
      </c>
    </row>
    <row r="18" spans="1:25" x14ac:dyDescent="0.3">
      <c r="A18" s="17" t="s">
        <v>8</v>
      </c>
      <c r="B18" s="38">
        <v>0</v>
      </c>
      <c r="C18" s="50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8">
        <v>0</v>
      </c>
      <c r="M18" s="59">
        <v>0</v>
      </c>
      <c r="N18" s="59">
        <v>0</v>
      </c>
      <c r="O18" s="59">
        <v>0</v>
      </c>
      <c r="P18" s="37">
        <v>0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59">
        <v>0</v>
      </c>
      <c r="X18" s="59">
        <v>0</v>
      </c>
      <c r="Y18" s="59">
        <v>0</v>
      </c>
    </row>
    <row r="19" spans="1:25" x14ac:dyDescent="0.3">
      <c r="A19" s="17" t="s">
        <v>10</v>
      </c>
      <c r="B19" s="38">
        <v>0</v>
      </c>
      <c r="C19" s="50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8">
        <v>0</v>
      </c>
      <c r="M19" s="59">
        <v>0</v>
      </c>
      <c r="N19" s="59">
        <v>0</v>
      </c>
      <c r="O19" s="59">
        <v>0</v>
      </c>
      <c r="P19" s="37">
        <v>0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  <c r="X19" s="59">
        <v>0</v>
      </c>
      <c r="Y19" s="59">
        <v>0</v>
      </c>
    </row>
    <row r="20" spans="1:25" x14ac:dyDescent="0.3">
      <c r="A20" s="17" t="s">
        <v>9</v>
      </c>
      <c r="B20" s="38">
        <v>0</v>
      </c>
      <c r="C20" s="50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8">
        <v>0</v>
      </c>
      <c r="M20" s="59">
        <v>0</v>
      </c>
      <c r="N20" s="59">
        <v>0</v>
      </c>
      <c r="O20" s="59">
        <v>0</v>
      </c>
      <c r="P20" s="37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59">
        <v>0</v>
      </c>
    </row>
    <row r="21" spans="1:25" x14ac:dyDescent="0.3">
      <c r="A21" s="17" t="s">
        <v>22</v>
      </c>
      <c r="B21" s="43">
        <v>0</v>
      </c>
      <c r="C21" s="51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8">
        <v>0</v>
      </c>
      <c r="M21" s="59">
        <v>0</v>
      </c>
      <c r="N21" s="59">
        <v>0</v>
      </c>
      <c r="O21" s="59">
        <v>0</v>
      </c>
      <c r="P21" s="37">
        <v>0</v>
      </c>
      <c r="Q21" s="59">
        <v>0</v>
      </c>
      <c r="R21" s="59">
        <v>0</v>
      </c>
      <c r="S21" s="59">
        <v>0</v>
      </c>
      <c r="T21" s="59">
        <v>0</v>
      </c>
      <c r="U21" s="59">
        <v>0</v>
      </c>
      <c r="V21" s="59">
        <v>0</v>
      </c>
      <c r="W21" s="59">
        <v>0</v>
      </c>
      <c r="X21" s="59">
        <v>0</v>
      </c>
      <c r="Y21" s="59">
        <v>0</v>
      </c>
    </row>
    <row r="22" spans="1:25" x14ac:dyDescent="0.3">
      <c r="A22" s="18" t="s">
        <v>11</v>
      </c>
      <c r="B22" s="43">
        <v>0</v>
      </c>
      <c r="C22" s="51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8">
        <v>0</v>
      </c>
      <c r="M22" s="59">
        <v>0</v>
      </c>
      <c r="N22" s="59">
        <v>0</v>
      </c>
      <c r="O22" s="59">
        <v>0</v>
      </c>
      <c r="P22" s="37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0</v>
      </c>
      <c r="X22" s="59">
        <v>0</v>
      </c>
      <c r="Y22" s="59">
        <v>0</v>
      </c>
    </row>
    <row r="23" spans="1:25" x14ac:dyDescent="0.3">
      <c r="A23" s="18" t="s">
        <v>11</v>
      </c>
      <c r="B23" s="38">
        <v>0</v>
      </c>
      <c r="C23" s="50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8">
        <v>0</v>
      </c>
      <c r="M23" s="59">
        <v>0</v>
      </c>
      <c r="N23" s="59">
        <v>0</v>
      </c>
      <c r="O23" s="59">
        <v>0</v>
      </c>
      <c r="P23" s="37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59">
        <v>0</v>
      </c>
    </row>
    <row r="24" spans="1:25" x14ac:dyDescent="0.3">
      <c r="A24" s="18" t="s">
        <v>11</v>
      </c>
      <c r="B24" s="38">
        <v>0</v>
      </c>
      <c r="C24" s="50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8">
        <v>0</v>
      </c>
      <c r="M24" s="59">
        <v>0</v>
      </c>
      <c r="N24" s="59">
        <v>0</v>
      </c>
      <c r="O24" s="59">
        <v>0</v>
      </c>
      <c r="P24" s="37">
        <v>0</v>
      </c>
      <c r="Q24" s="59">
        <v>0</v>
      </c>
      <c r="R24" s="59">
        <v>0</v>
      </c>
      <c r="S24" s="59">
        <v>0</v>
      </c>
      <c r="T24" s="59">
        <v>0</v>
      </c>
      <c r="U24" s="59">
        <v>0</v>
      </c>
      <c r="V24" s="59">
        <v>0</v>
      </c>
      <c r="W24" s="59">
        <v>0</v>
      </c>
      <c r="X24" s="59">
        <v>0</v>
      </c>
      <c r="Y24" s="59">
        <v>0</v>
      </c>
    </row>
    <row r="25" spans="1:25" x14ac:dyDescent="0.3">
      <c r="A25" s="18" t="s">
        <v>11</v>
      </c>
      <c r="B25" s="38">
        <v>0</v>
      </c>
      <c r="C25" s="50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8">
        <v>0</v>
      </c>
      <c r="M25" s="59">
        <v>0</v>
      </c>
      <c r="N25" s="59">
        <v>0</v>
      </c>
      <c r="O25" s="59">
        <v>0</v>
      </c>
      <c r="P25" s="37">
        <v>0</v>
      </c>
      <c r="Q25" s="59">
        <v>0</v>
      </c>
      <c r="R25" s="59">
        <v>0</v>
      </c>
      <c r="S25" s="59">
        <v>0</v>
      </c>
      <c r="T25" s="59">
        <v>0</v>
      </c>
      <c r="U25" s="59">
        <v>0</v>
      </c>
      <c r="V25" s="59">
        <v>0</v>
      </c>
      <c r="W25" s="59">
        <v>0</v>
      </c>
      <c r="X25" s="59">
        <v>0</v>
      </c>
      <c r="Y25" s="59">
        <v>0</v>
      </c>
    </row>
    <row r="26" spans="1:25" x14ac:dyDescent="0.3">
      <c r="A26" s="18" t="s">
        <v>11</v>
      </c>
      <c r="B26" s="38">
        <v>0</v>
      </c>
      <c r="C26" s="50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8">
        <v>0</v>
      </c>
      <c r="M26" s="59">
        <v>0</v>
      </c>
      <c r="N26" s="59">
        <v>0</v>
      </c>
      <c r="O26" s="59">
        <v>0</v>
      </c>
      <c r="P26" s="37">
        <v>0</v>
      </c>
      <c r="Q26" s="59">
        <v>0</v>
      </c>
      <c r="R26" s="59">
        <v>0</v>
      </c>
      <c r="S26" s="59">
        <v>0</v>
      </c>
      <c r="T26" s="59">
        <v>0</v>
      </c>
      <c r="U26" s="59">
        <v>0</v>
      </c>
      <c r="V26" s="59">
        <v>0</v>
      </c>
      <c r="W26" s="59">
        <v>0</v>
      </c>
      <c r="X26" s="59">
        <v>0</v>
      </c>
      <c r="Y26" s="59">
        <v>0</v>
      </c>
    </row>
    <row r="27" spans="1:25" x14ac:dyDescent="0.3">
      <c r="A27" s="18" t="s">
        <v>11</v>
      </c>
      <c r="B27" s="38">
        <v>0</v>
      </c>
      <c r="C27" s="50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8">
        <v>0</v>
      </c>
      <c r="M27" s="59">
        <v>0</v>
      </c>
      <c r="N27" s="59">
        <v>0</v>
      </c>
      <c r="O27" s="59">
        <v>0</v>
      </c>
      <c r="P27" s="37">
        <v>0</v>
      </c>
      <c r="Q27" s="59">
        <v>0</v>
      </c>
      <c r="R27" s="59">
        <v>0</v>
      </c>
      <c r="S27" s="59">
        <v>0</v>
      </c>
      <c r="T27" s="59">
        <v>0</v>
      </c>
      <c r="U27" s="59">
        <v>0</v>
      </c>
      <c r="V27" s="59">
        <v>0</v>
      </c>
      <c r="W27" s="59">
        <v>0</v>
      </c>
      <c r="X27" s="59">
        <v>0</v>
      </c>
      <c r="Y27" s="59">
        <v>0</v>
      </c>
    </row>
    <row r="28" spans="1:25" ht="15" thickBot="1" x14ac:dyDescent="0.35">
      <c r="A28" s="19" t="s">
        <v>11</v>
      </c>
      <c r="B28" s="45">
        <v>0</v>
      </c>
      <c r="C28" s="53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45">
        <v>0</v>
      </c>
      <c r="M28" s="62">
        <v>0</v>
      </c>
      <c r="N28" s="62">
        <v>0</v>
      </c>
      <c r="O28" s="62">
        <v>0</v>
      </c>
      <c r="P28" s="36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  <c r="Y28" s="62">
        <v>0</v>
      </c>
    </row>
    <row r="29" spans="1:25" ht="15" thickBot="1" x14ac:dyDescent="0.35">
      <c r="A29" s="24" t="s">
        <v>33</v>
      </c>
      <c r="B29" s="35">
        <f>SUM(B9:B13,B15:B28)</f>
        <v>0</v>
      </c>
      <c r="C29" s="54">
        <f t="shared" ref="B29:Y29" si="0">SUM(C9:C13,C15:C28)</f>
        <v>0</v>
      </c>
      <c r="D29" s="10">
        <f t="shared" si="0"/>
        <v>0</v>
      </c>
      <c r="E29" s="10">
        <f t="shared" si="0"/>
        <v>0</v>
      </c>
      <c r="F29" s="10">
        <f t="shared" si="0"/>
        <v>0</v>
      </c>
      <c r="G29" s="10">
        <f t="shared" si="0"/>
        <v>0</v>
      </c>
      <c r="H29" s="10">
        <f t="shared" si="0"/>
        <v>0</v>
      </c>
      <c r="I29" s="10">
        <f t="shared" si="0"/>
        <v>0</v>
      </c>
      <c r="J29" s="10">
        <f t="shared" si="0"/>
        <v>0</v>
      </c>
      <c r="K29" s="10">
        <f t="shared" si="0"/>
        <v>0</v>
      </c>
      <c r="L29" s="35">
        <f t="shared" si="0"/>
        <v>0</v>
      </c>
      <c r="M29" s="63">
        <f t="shared" si="0"/>
        <v>0</v>
      </c>
      <c r="N29" s="63">
        <f t="shared" si="0"/>
        <v>0</v>
      </c>
      <c r="O29" s="63">
        <f t="shared" si="0"/>
        <v>0</v>
      </c>
      <c r="P29" s="10">
        <f t="shared" si="0"/>
        <v>0</v>
      </c>
      <c r="Q29" s="63">
        <f t="shared" si="0"/>
        <v>0</v>
      </c>
      <c r="R29" s="63">
        <f t="shared" si="0"/>
        <v>0</v>
      </c>
      <c r="S29" s="63">
        <f t="shared" si="0"/>
        <v>0</v>
      </c>
      <c r="T29" s="63">
        <f t="shared" si="0"/>
        <v>0</v>
      </c>
      <c r="U29" s="63">
        <f t="shared" ref="U29:W29" si="1">SUM(U9:U13,U15:U28)</f>
        <v>0</v>
      </c>
      <c r="V29" s="63">
        <f t="shared" si="1"/>
        <v>0</v>
      </c>
      <c r="W29" s="63">
        <f t="shared" si="1"/>
        <v>0</v>
      </c>
      <c r="X29" s="63">
        <f t="shared" si="0"/>
        <v>0</v>
      </c>
      <c r="Y29" s="63">
        <f>SUM(Y9:Y13,Y15:Y28)</f>
        <v>0</v>
      </c>
    </row>
    <row r="30" spans="1:25" ht="15" thickBot="1" x14ac:dyDescent="0.35">
      <c r="A30" s="24" t="s">
        <v>23</v>
      </c>
      <c r="B30" s="12">
        <f>B7*B29</f>
        <v>0</v>
      </c>
      <c r="C30" s="12">
        <f t="shared" ref="B30:Y30" si="2">C7*C29</f>
        <v>0</v>
      </c>
      <c r="D30" s="12">
        <f t="shared" si="2"/>
        <v>0</v>
      </c>
      <c r="E30" s="12">
        <f t="shared" si="2"/>
        <v>0</v>
      </c>
      <c r="F30" s="12">
        <f t="shared" si="2"/>
        <v>0</v>
      </c>
      <c r="G30" s="12">
        <f t="shared" si="2"/>
        <v>0</v>
      </c>
      <c r="H30" s="12">
        <f t="shared" si="2"/>
        <v>0</v>
      </c>
      <c r="I30" s="12">
        <f t="shared" si="2"/>
        <v>0</v>
      </c>
      <c r="J30" s="12">
        <f t="shared" si="2"/>
        <v>0</v>
      </c>
      <c r="K30" s="12">
        <f t="shared" si="2"/>
        <v>0</v>
      </c>
      <c r="L30" s="40">
        <f t="shared" si="2"/>
        <v>0</v>
      </c>
      <c r="M30" s="64">
        <f t="shared" si="2"/>
        <v>0</v>
      </c>
      <c r="N30" s="64">
        <f t="shared" si="2"/>
        <v>0</v>
      </c>
      <c r="O30" s="64">
        <f t="shared" si="2"/>
        <v>0</v>
      </c>
      <c r="P30" s="12">
        <f t="shared" si="2"/>
        <v>0</v>
      </c>
      <c r="Q30" s="64">
        <f t="shared" si="2"/>
        <v>0</v>
      </c>
      <c r="R30" s="64">
        <f t="shared" si="2"/>
        <v>0</v>
      </c>
      <c r="S30" s="64">
        <f t="shared" si="2"/>
        <v>0</v>
      </c>
      <c r="T30" s="64">
        <f t="shared" si="2"/>
        <v>0</v>
      </c>
      <c r="U30" s="64">
        <f t="shared" ref="U30:W30" si="3">U7*U29</f>
        <v>0</v>
      </c>
      <c r="V30" s="64">
        <f t="shared" si="3"/>
        <v>0</v>
      </c>
      <c r="W30" s="64">
        <f t="shared" si="3"/>
        <v>0</v>
      </c>
      <c r="X30" s="64">
        <f t="shared" si="2"/>
        <v>0</v>
      </c>
      <c r="Y30" s="64">
        <f t="shared" si="2"/>
        <v>0</v>
      </c>
    </row>
    <row r="31" spans="1:25" x14ac:dyDescent="0.3">
      <c r="P31" s="21"/>
      <c r="Q31" s="21"/>
      <c r="R31" s="21"/>
      <c r="S31" s="21"/>
      <c r="T31" s="21"/>
      <c r="U31" s="21"/>
      <c r="V31" s="21"/>
      <c r="W31" s="21"/>
    </row>
    <row r="32" spans="1:25" x14ac:dyDescent="0.3">
      <c r="X32" t="s">
        <v>55</v>
      </c>
    </row>
    <row r="33" spans="1:11" x14ac:dyDescent="0.3">
      <c r="A33" s="5" t="s">
        <v>13</v>
      </c>
    </row>
    <row r="34" spans="1:11" x14ac:dyDescent="0.3">
      <c r="A34" s="27" t="s">
        <v>26</v>
      </c>
    </row>
    <row r="35" spans="1:11" x14ac:dyDescent="0.3">
      <c r="A35" s="27" t="s">
        <v>34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</row>
    <row r="36" spans="1:11" x14ac:dyDescent="0.3">
      <c r="A36" s="33" t="s">
        <v>27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</row>
    <row r="37" spans="1:11" x14ac:dyDescent="0.3">
      <c r="A37" s="26" t="s">
        <v>24</v>
      </c>
    </row>
    <row r="38" spans="1:11" x14ac:dyDescent="0.3">
      <c r="A38" s="26" t="s">
        <v>17</v>
      </c>
    </row>
    <row r="39" spans="1:11" x14ac:dyDescent="0.3">
      <c r="A39" s="26" t="s">
        <v>25</v>
      </c>
    </row>
    <row r="40" spans="1:11" ht="15.6" x14ac:dyDescent="0.3">
      <c r="A40" s="20"/>
    </row>
    <row r="41" spans="1:11" ht="15.6" x14ac:dyDescent="0.3">
      <c r="A41" s="20"/>
    </row>
    <row r="42" spans="1:11" ht="15.6" x14ac:dyDescent="0.3">
      <c r="A42" s="20"/>
    </row>
    <row r="44" spans="1:11" x14ac:dyDescent="0.3">
      <c r="A44" s="15"/>
    </row>
    <row r="45" spans="1:11" x14ac:dyDescent="0.3">
      <c r="A45" s="15"/>
    </row>
    <row r="46" spans="1:11" x14ac:dyDescent="0.3">
      <c r="A46" s="15"/>
    </row>
  </sheetData>
  <sheetProtection password="DCF6" sheet="1" objects="1" scenarios="1"/>
  <protectedRanges>
    <protectedRange sqref="B25:D28 D15:D24 E15:Y28" name="Sub Costs"/>
    <protectedRange sqref="B16:C19 B21:C24 B10:Y13" name="ODC costs"/>
    <protectedRange sqref="B15:C15 B20:C20 B9:Y9" name="Labor"/>
    <protectedRange sqref="A44:A46" name="Schedule of Labor"/>
    <protectedRange sqref="A22:A28" name="Subcontractor Other"/>
    <protectedRange sqref="A11:A13" name="ODC"/>
  </protectedRanges>
  <mergeCells count="16">
    <mergeCell ref="O4:P4"/>
    <mergeCell ref="O3:P3"/>
    <mergeCell ref="Q4:T4"/>
    <mergeCell ref="X5:X6"/>
    <mergeCell ref="Y5:Y6"/>
    <mergeCell ref="Q3:T3"/>
    <mergeCell ref="U3:W3"/>
    <mergeCell ref="U4:W4"/>
    <mergeCell ref="A5:A6"/>
    <mergeCell ref="E3:K3"/>
    <mergeCell ref="E4:K4"/>
    <mergeCell ref="L3:N3"/>
    <mergeCell ref="L4:N4"/>
    <mergeCell ref="B3:C3"/>
    <mergeCell ref="B4:C4"/>
    <mergeCell ref="D5:D6"/>
  </mergeCells>
  <pageMargins left="0.7" right="0.7" top="0.75" bottom="0.75" header="0.3" footer="0.3"/>
  <pageSetup paperSize="5" scale="35" orientation="landscape" r:id="rId1"/>
  <headerFooter>
    <oddHeader>&amp;CATTACHMENT 2
BID COST TABULATION WORKSHEET
Chuck's Stop, Armstrong County
PADEP FACILITY ID #03-24734; USTIF CLAIM # 2014-0132(F)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Base Scope Of Work Milestones</vt:lpstr>
      <vt:lpstr>Optional Milestones</vt:lpstr>
      <vt:lpstr>Sheet3</vt:lpstr>
      <vt:lpstr>'Base Scope Of Work Milestones'!Print_Area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R Morgan</dc:creator>
  <cp:lastModifiedBy>Scott R. Morgan</cp:lastModifiedBy>
  <cp:lastPrinted>2017-07-20T20:31:13Z</cp:lastPrinted>
  <dcterms:created xsi:type="dcterms:W3CDTF">2013-02-06T15:10:28Z</dcterms:created>
  <dcterms:modified xsi:type="dcterms:W3CDTF">2017-07-20T20:40:27Z</dcterms:modified>
</cp:coreProperties>
</file>