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30" yWindow="5715" windowWidth="23250" windowHeight="6975"/>
  </bookViews>
  <sheets>
    <sheet name="Base SOW - Cost Table" sheetId="1" r:id="rId1"/>
  </sheets>
  <definedNames>
    <definedName name="_xlnm.Print_Area" localSheetId="0">'Base SOW - Cost Table'!$A$1:$AH$61</definedName>
  </definedNames>
  <calcPr calcId="145621"/>
</workbook>
</file>

<file path=xl/calcChain.xml><?xml version="1.0" encoding="utf-8"?>
<calcChain xmlns="http://schemas.openxmlformats.org/spreadsheetml/2006/main">
  <c r="AA34" i="1" l="1"/>
  <c r="AA35" i="1" s="1"/>
  <c r="V33" i="1" l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7" i="1"/>
  <c r="V16" i="1"/>
  <c r="V15" i="1"/>
  <c r="V14" i="1"/>
  <c r="V12" i="1"/>
  <c r="O34" i="1"/>
  <c r="O35" i="1" s="1"/>
  <c r="P34" i="1" l="1"/>
  <c r="P35" i="1" s="1"/>
  <c r="AH34" i="1" l="1"/>
  <c r="AH35" i="1" s="1"/>
  <c r="AG34" i="1" l="1"/>
  <c r="AG35" i="1" s="1"/>
  <c r="AF34" i="1"/>
  <c r="AF35" i="1" s="1"/>
  <c r="AE34" i="1"/>
  <c r="AE35" i="1" s="1"/>
  <c r="AD34" i="1"/>
  <c r="AD35" i="1" s="1"/>
  <c r="M34" i="1"/>
  <c r="U34" i="1" l="1"/>
  <c r="U35" i="1" s="1"/>
  <c r="AC34" i="1"/>
  <c r="AC35" i="1" s="1"/>
  <c r="AB34" i="1"/>
  <c r="AB35" i="1" s="1"/>
  <c r="Z34" i="1"/>
  <c r="Z35" i="1" s="1"/>
  <c r="L34" i="1" l="1"/>
  <c r="E34" i="1"/>
  <c r="E35" i="1" s="1"/>
  <c r="D34" i="1"/>
  <c r="D35" i="1" s="1"/>
  <c r="K34" i="1" l="1"/>
  <c r="W34" i="1"/>
  <c r="W35" i="1" s="1"/>
  <c r="F34" i="1"/>
  <c r="F35" i="1" s="1"/>
  <c r="Y34" i="1"/>
  <c r="Y35" i="1" s="1"/>
  <c r="X34" i="1"/>
  <c r="X35" i="1" s="1"/>
  <c r="R34" i="1" l="1"/>
  <c r="R35" i="1" s="1"/>
  <c r="G34" i="1"/>
  <c r="Q34" i="1"/>
  <c r="Q35" i="1" s="1"/>
  <c r="N34" i="1"/>
  <c r="N35" i="1" s="1"/>
  <c r="J34" i="1"/>
  <c r="I34" i="1"/>
  <c r="H34" i="1"/>
  <c r="T34" i="1"/>
  <c r="T35" i="1" s="1"/>
  <c r="S34" i="1"/>
  <c r="S35" i="1" s="1"/>
  <c r="G35" i="1" l="1"/>
  <c r="V35" i="1" s="1"/>
</calcChain>
</file>

<file path=xl/sharedStrings.xml><?xml version="1.0" encoding="utf-8"?>
<sst xmlns="http://schemas.openxmlformats.org/spreadsheetml/2006/main" count="121" uniqueCount="110">
  <si>
    <t>COST COMPONENT</t>
  </si>
  <si>
    <t>Base SOW Subtotal</t>
  </si>
  <si>
    <t>Associated Milestone</t>
  </si>
  <si>
    <t>Anticipated # of Milestone Payments</t>
  </si>
  <si>
    <t>Labor</t>
  </si>
  <si>
    <t>Bidders shall enter costs for each labor/ODC/Sub category based on the proposed payment for achieving each milestone.  The total cost for completion of each Task will be the "Subtotal" multiplied by the "Anticipated # of Milestone Payments"</t>
  </si>
  <si>
    <t>Other ODCs</t>
  </si>
  <si>
    <t>Analytical Laboratory - Soil</t>
  </si>
  <si>
    <t>Analytical Laboratory - Vapor</t>
  </si>
  <si>
    <t>Other Analytical</t>
  </si>
  <si>
    <t>Geoprobe / Driller</t>
  </si>
  <si>
    <t>Other (specify)</t>
  </si>
  <si>
    <t>Per Milestone Subtotal</t>
  </si>
  <si>
    <t>Total</t>
  </si>
  <si>
    <t>Schedule of Unit Labor Rates</t>
  </si>
  <si>
    <t>HOURLY RATE</t>
  </si>
  <si>
    <t>Sr. Project Engineer, P.E.</t>
  </si>
  <si>
    <t>Project Geologist/ Engineer</t>
  </si>
  <si>
    <t>Associate Project Geologist/ Engineer</t>
  </si>
  <si>
    <t>Staff Geologist/ Engineer</t>
  </si>
  <si>
    <t>Sr. Field Technician</t>
  </si>
  <si>
    <t>Field Technician</t>
  </si>
  <si>
    <t>Word Processor</t>
  </si>
  <si>
    <t>Draftsman</t>
  </si>
  <si>
    <t>Project Coordinator</t>
  </si>
  <si>
    <t>Junior Professional</t>
  </si>
  <si>
    <t>Subcontractor / Vendor Mark-up (%)</t>
  </si>
  <si>
    <t xml:space="preserve">1 - Individual other direct cost line items totaling $5,000 or more must be specified (use separate sheet, if necessary).    </t>
  </si>
  <si>
    <t>2 - Details related to subcontracted costs are requested by the Solicitor to assist in the evaluation of the costs associated with the performance of this work.</t>
  </si>
  <si>
    <t>D</t>
  </si>
  <si>
    <t>Equipment Rental</t>
  </si>
  <si>
    <t>%</t>
  </si>
  <si>
    <t>Professional Surveyor</t>
  </si>
  <si>
    <t>Analytical Laboratory - Water</t>
  </si>
  <si>
    <t>F</t>
  </si>
  <si>
    <t>Excavation Contractor</t>
  </si>
  <si>
    <t>Electrical Contractor</t>
  </si>
  <si>
    <r>
      <rPr>
        <b/>
        <sz val="14"/>
        <color rgb="FF0070C0"/>
        <rFont val="Arial"/>
        <family val="2"/>
      </rPr>
      <t>[Insert Bidder Company Name Here]</t>
    </r>
    <r>
      <rPr>
        <b/>
        <sz val="14"/>
        <rFont val="Arial"/>
        <family val="2"/>
      </rPr>
      <t xml:space="preserve"> </t>
    </r>
  </si>
  <si>
    <t>G</t>
  </si>
  <si>
    <t>Bid Cost Spreadsheet</t>
  </si>
  <si>
    <t>A</t>
  </si>
  <si>
    <t>I</t>
  </si>
  <si>
    <t>J</t>
  </si>
  <si>
    <t>K</t>
  </si>
  <si>
    <t xml:space="preserve">ODC ≥$5,000 (Specify) </t>
  </si>
  <si>
    <r>
      <t>Other Direct Costs</t>
    </r>
    <r>
      <rPr>
        <b/>
        <vertAlign val="superscript"/>
        <sz val="11"/>
        <rFont val="Arial"/>
        <family val="2"/>
      </rPr>
      <t>1</t>
    </r>
  </si>
  <si>
    <r>
      <t>Subcontracted Costs</t>
    </r>
    <r>
      <rPr>
        <b/>
        <vertAlign val="superscript"/>
        <sz val="11"/>
        <rFont val="Arial"/>
        <family val="2"/>
      </rPr>
      <t>2</t>
    </r>
  </si>
  <si>
    <t>B</t>
  </si>
  <si>
    <t>Quarterly Events Prior to RAP Implementation &gt;&gt;&gt;</t>
  </si>
  <si>
    <t>H</t>
  </si>
  <si>
    <t>C</t>
  </si>
  <si>
    <t>Milestone E - RAP Implementation</t>
  </si>
  <si>
    <t>E1</t>
  </si>
  <si>
    <t>E2</t>
  </si>
  <si>
    <t>E3</t>
  </si>
  <si>
    <t>E4</t>
  </si>
  <si>
    <t>E5</t>
  </si>
  <si>
    <t>E6</t>
  </si>
  <si>
    <t>3 - Bidders shall only enter data into Bid Form areas (Excel file cells) that are shaded in blue.</t>
  </si>
  <si>
    <r>
      <rPr>
        <b/>
        <sz val="12"/>
        <rFont val="Arial"/>
        <family val="2"/>
      </rPr>
      <t>Milestone B</t>
    </r>
    <r>
      <rPr>
        <b/>
        <u/>
        <sz val="12"/>
        <rFont val="Arial"/>
        <family val="2"/>
      </rPr>
      <t xml:space="preserve"> </t>
    </r>
    <r>
      <rPr>
        <b/>
        <sz val="11"/>
        <rFont val="Arial"/>
        <family val="2"/>
      </rPr>
      <t xml:space="preserve">   Pilot Testing and Reporting</t>
    </r>
  </si>
  <si>
    <r>
      <t xml:space="preserve">   </t>
    </r>
    <r>
      <rPr>
        <b/>
        <sz val="12"/>
        <rFont val="Arial"/>
        <family val="2"/>
      </rPr>
      <t>Milestone D</t>
    </r>
    <r>
      <rPr>
        <b/>
        <sz val="11"/>
        <rFont val="Arial"/>
        <family val="2"/>
      </rPr>
      <t xml:space="preserve"> Pre-Remediation Quarterly Groundwater Monitoring, Sampling &amp; Reporting (Qtly Fixed Price Unit Costs)</t>
    </r>
  </si>
  <si>
    <r>
      <rPr>
        <b/>
        <sz val="12"/>
        <rFont val="Arial"/>
        <family val="2"/>
      </rPr>
      <t xml:space="preserve">Milestone E2    </t>
    </r>
    <r>
      <rPr>
        <b/>
        <sz val="11"/>
        <rFont val="Arial"/>
        <family val="2"/>
      </rPr>
      <t>In-Situ Remedial System Final Design, Equipment Purchase, and Assembly</t>
    </r>
  </si>
  <si>
    <r>
      <rPr>
        <b/>
        <sz val="12"/>
        <rFont val="Arial"/>
        <family val="2"/>
      </rPr>
      <t>Milestone E3</t>
    </r>
    <r>
      <rPr>
        <b/>
        <sz val="11"/>
        <rFont val="Arial"/>
        <family val="2"/>
      </rPr>
      <t xml:space="preserve">                Site Preparation Work</t>
    </r>
  </si>
  <si>
    <r>
      <rPr>
        <b/>
        <sz val="12"/>
        <rFont val="Arial"/>
        <family val="2"/>
      </rPr>
      <t>Milestone E5</t>
    </r>
    <r>
      <rPr>
        <b/>
        <sz val="11"/>
        <rFont val="Arial"/>
        <family val="2"/>
      </rPr>
      <t xml:space="preserve">                Final Connections and Startup / Trouble-Shooting of the In-Situ Remediation System</t>
    </r>
  </si>
  <si>
    <r>
      <rPr>
        <b/>
        <sz val="12"/>
        <rFont val="Arial"/>
        <family val="2"/>
      </rPr>
      <t>Optional Cost Adder Milestone D3 through D</t>
    </r>
    <r>
      <rPr>
        <b/>
        <i/>
        <sz val="12"/>
        <rFont val="Arial"/>
        <family val="2"/>
      </rPr>
      <t>n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>Additional Pre-Remediation Quarterly Groundwater Monitoring, Sampling &amp; Reporting (Qtly Fixed Price Unit Costs)</t>
    </r>
  </si>
  <si>
    <r>
      <rPr>
        <b/>
        <sz val="12"/>
        <rFont val="Arial"/>
        <family val="2"/>
      </rPr>
      <t>Optional Cost Adder Milestone H9 through H12</t>
    </r>
    <r>
      <rPr>
        <b/>
        <sz val="11"/>
        <rFont val="Arial"/>
        <family val="2"/>
      </rPr>
      <t xml:space="preserve"> Additional  Groundwater Attainment Demonstration (Qtly Fixed Price Unit Costs)</t>
    </r>
  </si>
  <si>
    <r>
      <rPr>
        <b/>
        <sz val="12"/>
        <rFont val="Arial"/>
        <family val="2"/>
      </rPr>
      <t xml:space="preserve">Optional Cost Adder Milestone UC3 </t>
    </r>
    <r>
      <rPr>
        <b/>
        <sz val="11"/>
        <rFont val="Arial"/>
        <family val="2"/>
      </rPr>
      <t xml:space="preserve">   VGAC Change-Out</t>
    </r>
  </si>
  <si>
    <r>
      <rPr>
        <b/>
        <sz val="12"/>
        <rFont val="Arial"/>
        <family val="2"/>
      </rPr>
      <t xml:space="preserve">Optional Cost Adder Milestone UC2 </t>
    </r>
    <r>
      <rPr>
        <b/>
        <sz val="11"/>
        <rFont val="Arial"/>
        <family val="2"/>
      </rPr>
      <t xml:space="preserve">   LGAC Change -Out</t>
    </r>
  </si>
  <si>
    <r>
      <t>D3 through D</t>
    </r>
    <r>
      <rPr>
        <b/>
        <i/>
        <sz val="12"/>
        <rFont val="Arial"/>
        <family val="2"/>
      </rPr>
      <t>n</t>
    </r>
  </si>
  <si>
    <t>H9 through H12</t>
  </si>
  <si>
    <t>UC1</t>
  </si>
  <si>
    <t>UC2</t>
  </si>
  <si>
    <t>UC3</t>
  </si>
  <si>
    <t>Additional Quarters of Remedial System O&amp;M &gt;&gt;&gt;</t>
  </si>
  <si>
    <t>Valley Village, Kittanning, PA, Claim #2014-0036(I)</t>
  </si>
  <si>
    <t>Competitive Bid Solicitation for Site Remediation Through Closure</t>
  </si>
  <si>
    <r>
      <rPr>
        <b/>
        <sz val="12"/>
        <rFont val="Arial"/>
        <family val="2"/>
      </rPr>
      <t xml:space="preserve">MilestoneE1 </t>
    </r>
    <r>
      <rPr>
        <b/>
        <sz val="11"/>
        <rFont val="Arial"/>
        <family val="2"/>
      </rPr>
      <t>Installation of AS / SVE, DPE or VEGE Remediation System Wells</t>
    </r>
  </si>
  <si>
    <r>
      <rPr>
        <b/>
        <sz val="12"/>
        <rFont val="Arial"/>
        <family val="2"/>
      </rPr>
      <t>Milestone E4</t>
    </r>
    <r>
      <rPr>
        <b/>
        <sz val="11"/>
        <rFont val="Arial"/>
        <family val="2"/>
      </rPr>
      <t xml:space="preserve">       In-Situ Remediation Equipment Shed / Trailer Location, Trenching, Subsurface Piping, Mechanical, and Electrical</t>
    </r>
  </si>
  <si>
    <r>
      <rPr>
        <b/>
        <sz val="12"/>
        <rFont val="Arial"/>
        <family val="2"/>
      </rPr>
      <t xml:space="preserve">Milestone E6 </t>
    </r>
    <r>
      <rPr>
        <b/>
        <sz val="11"/>
        <rFont val="Arial"/>
        <family val="2"/>
      </rPr>
      <t xml:space="preserve">                                   Limited Soil Excavation, T&amp;D of Impacted Soil and Backfilling - Remedial Alternatives 2 and 3 </t>
    </r>
  </si>
  <si>
    <t>Milestone E7                                                     ISCO / ORC Injection - Remedial Alternative 3</t>
  </si>
  <si>
    <t>E7</t>
  </si>
  <si>
    <t>Waste Transport / Disposal</t>
  </si>
  <si>
    <r>
      <rPr>
        <b/>
        <sz val="12"/>
        <rFont val="Arial"/>
        <family val="2"/>
      </rPr>
      <t xml:space="preserve">Optional Cost Adder Milestone UC4                           Contaminated Soil T&amp;D </t>
    </r>
    <r>
      <rPr>
        <b/>
        <sz val="11"/>
        <rFont val="Arial"/>
        <family val="2"/>
      </rPr>
      <t xml:space="preserve">   </t>
    </r>
  </si>
  <si>
    <r>
      <rPr>
        <b/>
        <sz val="12"/>
        <rFont val="Arial"/>
        <family val="2"/>
      </rPr>
      <t xml:space="preserve">Optional Cost Adder Milestone UC5 </t>
    </r>
    <r>
      <rPr>
        <b/>
        <sz val="11"/>
        <rFont val="Arial"/>
        <family val="2"/>
      </rPr>
      <t xml:space="preserve">   Clean Fill Importation</t>
    </r>
  </si>
  <si>
    <r>
      <rPr>
        <b/>
        <sz val="12"/>
        <rFont val="Arial"/>
        <family val="2"/>
      </rPr>
      <t xml:space="preserve">Optional Cost Adder Milestone UC6                                              </t>
    </r>
    <r>
      <rPr>
        <b/>
        <sz val="11"/>
        <rFont val="Arial"/>
        <family val="2"/>
      </rPr>
      <t xml:space="preserve">   Contaminated Water T&amp;D</t>
    </r>
  </si>
  <si>
    <t>Milestone D - Irrespective of the 2 quarters indicated above, all bidders shall indicate below the total/cumulative number of quarterly monitoring &amp; reporting events that are expected to be needed before implementation of the remedial approach.</t>
  </si>
  <si>
    <r>
      <rPr>
        <b/>
        <sz val="12"/>
        <rFont val="Arial"/>
        <family val="2"/>
      </rPr>
      <t xml:space="preserve">Optional Cost Adder Milestone UC8 </t>
    </r>
    <r>
      <rPr>
        <b/>
        <sz val="11"/>
        <rFont val="Arial"/>
        <family val="2"/>
      </rPr>
      <t xml:space="preserve">   Additional ISCO / ORC Injection Point</t>
    </r>
  </si>
  <si>
    <r>
      <rPr>
        <b/>
        <sz val="12"/>
        <rFont val="Arial"/>
        <family val="2"/>
      </rPr>
      <t xml:space="preserve">Optional Cost Adder Milestone UC7 </t>
    </r>
    <r>
      <rPr>
        <b/>
        <sz val="11"/>
        <rFont val="Arial"/>
        <family val="2"/>
      </rPr>
      <t xml:space="preserve">   Expansion of Soil Excavation</t>
    </r>
  </si>
  <si>
    <t>UC4</t>
  </si>
  <si>
    <t>UC5</t>
  </si>
  <si>
    <t>UC6</t>
  </si>
  <si>
    <t>UC7</t>
  </si>
  <si>
    <t>UC8</t>
  </si>
  <si>
    <r>
      <rPr>
        <b/>
        <sz val="12"/>
        <rFont val="Arial"/>
        <family val="2"/>
      </rPr>
      <t xml:space="preserve">Milestone H    </t>
    </r>
    <r>
      <rPr>
        <b/>
        <sz val="11"/>
        <rFont val="Arial"/>
        <family val="2"/>
      </rPr>
      <t>Soil Attainment Demonstration</t>
    </r>
    <r>
      <rPr>
        <b/>
        <sz val="12"/>
        <rFont val="Arial"/>
        <family val="2"/>
      </rPr>
      <t xml:space="preserve"> </t>
    </r>
  </si>
  <si>
    <r>
      <rPr>
        <b/>
        <sz val="12"/>
        <rFont val="Arial"/>
        <family val="2"/>
      </rPr>
      <t xml:space="preserve">Milestone I       </t>
    </r>
    <r>
      <rPr>
        <b/>
        <sz val="11"/>
        <rFont val="Arial"/>
        <family val="2"/>
      </rPr>
      <t>Groundwater Attainment Demonstration (Qtly Fixed Price Unit Costs)</t>
    </r>
    <r>
      <rPr>
        <b/>
        <i/>
        <sz val="11"/>
        <rFont val="Arial"/>
        <family val="2"/>
      </rPr>
      <t xml:space="preserve">  </t>
    </r>
    <r>
      <rPr>
        <b/>
        <sz val="11"/>
        <rFont val="Arial"/>
        <family val="2"/>
      </rPr>
      <t xml:space="preserve">              </t>
    </r>
  </si>
  <si>
    <r>
      <rPr>
        <b/>
        <sz val="12"/>
        <rFont val="Arial"/>
        <family val="2"/>
      </rPr>
      <t xml:space="preserve">Milestone J  </t>
    </r>
    <r>
      <rPr>
        <b/>
        <sz val="11"/>
        <rFont val="Arial"/>
        <family val="2"/>
      </rPr>
      <t xml:space="preserve">            Follow-up Vapor Instusion Study</t>
    </r>
  </si>
  <si>
    <r>
      <rPr>
        <b/>
        <sz val="12"/>
        <rFont val="Arial"/>
        <family val="2"/>
      </rPr>
      <t>Milestone K</t>
    </r>
    <r>
      <rPr>
        <b/>
        <sz val="11"/>
        <rFont val="Arial"/>
        <family val="2"/>
      </rPr>
      <t xml:space="preserve">                            Preparation, Submittal and PADEP Approval of Remedial Action Completion Report (RACR)</t>
    </r>
  </si>
  <si>
    <r>
      <rPr>
        <b/>
        <sz val="12"/>
        <rFont val="Arial"/>
        <family val="2"/>
      </rPr>
      <t xml:space="preserve">Milestone L  </t>
    </r>
    <r>
      <rPr>
        <b/>
        <sz val="11"/>
        <rFont val="Arial"/>
        <family val="2"/>
      </rPr>
      <t xml:space="preserve">                    Site Closure / Restoration Activities</t>
    </r>
  </si>
  <si>
    <t>L</t>
  </si>
  <si>
    <t>Milestone G                                              Remedial System Engineering Performance Evaluation</t>
  </si>
  <si>
    <r>
      <rPr>
        <b/>
        <sz val="12"/>
        <rFont val="Arial"/>
        <family val="2"/>
      </rPr>
      <t>Optional Cost Adder Milestone F9 through F</t>
    </r>
    <r>
      <rPr>
        <b/>
        <i/>
        <sz val="12"/>
        <rFont val="Arial"/>
        <family val="2"/>
      </rPr>
      <t>n</t>
    </r>
    <r>
      <rPr>
        <b/>
        <sz val="12"/>
        <rFont val="Arial"/>
        <family val="2"/>
      </rPr>
      <t xml:space="preserve"> </t>
    </r>
    <r>
      <rPr>
        <b/>
        <sz val="11"/>
        <rFont val="Arial"/>
        <family val="2"/>
      </rPr>
      <t>or F13 through F</t>
    </r>
    <r>
      <rPr>
        <b/>
        <i/>
        <sz val="11"/>
        <rFont val="Arial"/>
        <family val="2"/>
      </rPr>
      <t>n</t>
    </r>
    <r>
      <rPr>
        <b/>
        <sz val="11"/>
        <rFont val="Arial"/>
        <family val="2"/>
      </rPr>
      <t xml:space="preserve"> Additional Remediation System O&amp;M and Groundwater Monitoring, Sampling &amp; Reporting (Qtly Fixed Price Unit Costs)</t>
    </r>
  </si>
  <si>
    <r>
      <t>F9 or F13 through F</t>
    </r>
    <r>
      <rPr>
        <b/>
        <i/>
        <sz val="12"/>
        <rFont val="Arial"/>
        <family val="2"/>
      </rPr>
      <t>n</t>
    </r>
  </si>
  <si>
    <r>
      <rPr>
        <b/>
        <sz val="12"/>
        <rFont val="Arial"/>
        <family val="2"/>
      </rPr>
      <t xml:space="preserve">Milestone F  </t>
    </r>
    <r>
      <rPr>
        <b/>
        <sz val="11"/>
        <rFont val="Arial"/>
        <family val="2"/>
      </rPr>
      <t xml:space="preserve">                 Alternatives 2 and 3 Remediation  System O&amp;M and Groundwater Monitoring, Sampling &amp; Reporting (Qtly Fixed Price Unit Costs)</t>
    </r>
  </si>
  <si>
    <t>Milestone F                   Alternative 1 Remediation  System O&amp;M and Groundwater Monitoring, Sampling &amp; Reporting (Qtly Fixed Price Unit Costs)</t>
  </si>
  <si>
    <t>Milestone F - All bidders shall indicate below the additional number of system O&amp;M quarters (beyond the 8 [Alternatives 2 and 3] or 12 [Alternative 1] quarters indicated above for Milestone F) that are expected to be needed for the Site to reach SHS for all COC's in groundwater &amp; soil under the bidders care.</t>
  </si>
  <si>
    <t>UC1A</t>
  </si>
  <si>
    <r>
      <rPr>
        <b/>
        <sz val="12"/>
        <rFont val="Arial"/>
        <family val="2"/>
      </rPr>
      <t xml:space="preserve">Milestone A </t>
    </r>
    <r>
      <rPr>
        <b/>
        <sz val="11"/>
        <rFont val="Arial"/>
        <family val="2"/>
      </rPr>
      <t xml:space="preserve">Supplemental Site Characterization Activities </t>
    </r>
  </si>
  <si>
    <r>
      <rPr>
        <b/>
        <sz val="12"/>
        <rFont val="Arial"/>
        <family val="2"/>
      </rPr>
      <t xml:space="preserve">Milestone C </t>
    </r>
    <r>
      <rPr>
        <b/>
        <sz val="11"/>
        <rFont val="Arial"/>
        <family val="2"/>
      </rPr>
      <t>Documentation of Findings: Preparation, Submittal and PADEP Approval of Revised RAP</t>
    </r>
  </si>
  <si>
    <r>
      <rPr>
        <b/>
        <sz val="12"/>
        <rFont val="Arial"/>
        <family val="2"/>
      </rPr>
      <t xml:space="preserve">Optional Cost Adder Milestone UC1A </t>
    </r>
    <r>
      <rPr>
        <b/>
        <sz val="11"/>
        <rFont val="Arial"/>
        <family val="2"/>
      </rPr>
      <t xml:space="preserve">   Additional Monthly Rental of CatOx Unit (Per Month Fixed Price Unit Cost)</t>
    </r>
  </si>
  <si>
    <r>
      <rPr>
        <b/>
        <sz val="12"/>
        <rFont val="Arial"/>
        <family val="2"/>
      </rPr>
      <t xml:space="preserve">Optional Cost Adder Milestone UC1 </t>
    </r>
    <r>
      <rPr>
        <b/>
        <sz val="11"/>
        <rFont val="Arial"/>
        <family val="2"/>
      </rPr>
      <t xml:space="preserve">   Temporary Operation of CatOx Unit      (3 months)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</si>
</sst>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8" x14ac:knownFonts="1">
    <font>
      <sz val="10"/>
      <name val="Arial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4"/>
      <color rgb="FF0070C0"/>
      <name val="Arial"/>
      <family val="2"/>
    </font>
    <font>
      <b/>
      <vertAlign val="superscript"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b/>
      <i/>
      <sz val="11"/>
      <name val="Arial"/>
      <family val="2"/>
    </font>
    <font>
      <b/>
      <sz val="14"/>
      <color rgb="FF00B050"/>
      <name val="Arial"/>
      <family val="2"/>
    </font>
    <font>
      <b/>
      <i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164" fontId="3" fillId="2" borderId="1" xfId="0" applyNumberFormat="1" applyFont="1" applyFill="1" applyBorder="1" applyAlignment="1" applyProtection="1">
      <alignment horizontal="center"/>
    </xf>
    <xf numFmtId="164" fontId="2" fillId="3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Font="1"/>
    <xf numFmtId="164" fontId="2" fillId="2" borderId="1" xfId="0" applyNumberFormat="1" applyFont="1" applyFill="1" applyBorder="1" applyAlignment="1" applyProtection="1">
      <alignment horizontal="center"/>
    </xf>
    <xf numFmtId="164" fontId="3" fillId="2" borderId="4" xfId="0" applyNumberFormat="1" applyFont="1" applyFill="1" applyBorder="1" applyAlignment="1" applyProtection="1">
      <alignment horizontal="center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top"/>
      <protection locked="0"/>
    </xf>
    <xf numFmtId="164" fontId="2" fillId="3" borderId="8" xfId="0" applyNumberFormat="1" applyFont="1" applyFill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vertical="top"/>
    </xf>
    <xf numFmtId="0" fontId="2" fillId="0" borderId="10" xfId="0" applyFont="1" applyBorder="1" applyAlignment="1" applyProtection="1">
      <alignment vertical="top"/>
    </xf>
    <xf numFmtId="0" fontId="2" fillId="0" borderId="0" xfId="0" applyFont="1" applyAlignment="1" applyProtection="1">
      <alignment vertical="top"/>
    </xf>
    <xf numFmtId="0" fontId="2" fillId="0" borderId="0" xfId="0" applyFont="1" applyAlignment="1" applyProtection="1">
      <alignment horizontal="left" vertical="top"/>
    </xf>
    <xf numFmtId="164" fontId="2" fillId="3" borderId="11" xfId="0" applyNumberFormat="1" applyFont="1" applyFill="1" applyBorder="1" applyAlignment="1" applyProtection="1">
      <alignment horizontal="center"/>
      <protection locked="0"/>
    </xf>
    <xf numFmtId="164" fontId="2" fillId="3" borderId="13" xfId="0" applyNumberFormat="1" applyFont="1" applyFill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vertical="top"/>
    </xf>
    <xf numFmtId="164" fontId="2" fillId="3" borderId="14" xfId="0" applyNumberFormat="1" applyFont="1" applyFill="1" applyBorder="1" applyAlignment="1" applyProtection="1">
      <alignment horizontal="center"/>
      <protection locked="0"/>
    </xf>
    <xf numFmtId="0" fontId="3" fillId="5" borderId="19" xfId="0" applyFont="1" applyFill="1" applyBorder="1" applyAlignment="1" applyProtection="1">
      <alignment horizontal="center" vertical="center" wrapText="1"/>
    </xf>
    <xf numFmtId="0" fontId="3" fillId="5" borderId="12" xfId="0" applyFont="1" applyFill="1" applyBorder="1" applyAlignment="1" applyProtection="1">
      <alignment horizontal="center" vertical="center" wrapText="1"/>
    </xf>
    <xf numFmtId="10" fontId="2" fillId="3" borderId="12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Protection="1"/>
    <xf numFmtId="0" fontId="2" fillId="0" borderId="0" xfId="0" applyFont="1" applyBorder="1" applyProtection="1"/>
    <xf numFmtId="0" fontId="2" fillId="0" borderId="0" xfId="0" applyFont="1" applyFill="1" applyBorder="1" applyAlignment="1" applyProtection="1">
      <alignment vertical="top"/>
    </xf>
    <xf numFmtId="0" fontId="3" fillId="0" borderId="0" xfId="0" applyFont="1" applyFill="1" applyBorder="1" applyAlignment="1" applyProtection="1">
      <alignment horizontal="center" vertical="center" wrapText="1"/>
    </xf>
    <xf numFmtId="0" fontId="7" fillId="0" borderId="9" xfId="0" applyFont="1" applyBorder="1" applyProtection="1"/>
    <xf numFmtId="0" fontId="7" fillId="0" borderId="2" xfId="0" applyFont="1" applyBorder="1" applyProtection="1"/>
    <xf numFmtId="0" fontId="12" fillId="0" borderId="2" xfId="0" applyFont="1" applyBorder="1" applyAlignment="1" applyProtection="1">
      <alignment horizontal="left"/>
    </xf>
    <xf numFmtId="0" fontId="12" fillId="0" borderId="2" xfId="0" applyFont="1" applyBorder="1" applyProtection="1"/>
    <xf numFmtId="164" fontId="2" fillId="7" borderId="1" xfId="0" applyNumberFormat="1" applyFont="1" applyFill="1" applyBorder="1" applyAlignment="1" applyProtection="1">
      <alignment horizontal="center"/>
      <protection locked="0"/>
    </xf>
    <xf numFmtId="164" fontId="3" fillId="0" borderId="1" xfId="0" applyNumberFormat="1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12" fillId="7" borderId="2" xfId="0" applyFont="1" applyFill="1" applyBorder="1" applyAlignment="1" applyProtection="1">
      <alignment horizontal="left"/>
      <protection locked="0"/>
    </xf>
    <xf numFmtId="0" fontId="12" fillId="7" borderId="2" xfId="0" applyFont="1" applyFill="1" applyBorder="1" applyProtection="1">
      <protection locked="0"/>
    </xf>
    <xf numFmtId="0" fontId="12" fillId="7" borderId="3" xfId="0" applyFont="1" applyFill="1" applyBorder="1" applyAlignment="1" applyProtection="1">
      <alignment horizontal="left"/>
      <protection locked="0"/>
    </xf>
    <xf numFmtId="164" fontId="2" fillId="0" borderId="1" xfId="0" applyNumberFormat="1" applyFont="1" applyFill="1" applyBorder="1" applyAlignment="1" applyProtection="1">
      <alignment horizontal="center"/>
    </xf>
    <xf numFmtId="0" fontId="3" fillId="0" borderId="0" xfId="0" applyFont="1" applyProtection="1"/>
    <xf numFmtId="164" fontId="4" fillId="0" borderId="0" xfId="0" applyNumberFormat="1" applyFont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0" fontId="4" fillId="0" borderId="0" xfId="0" applyFont="1" applyProtection="1"/>
    <xf numFmtId="0" fontId="12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</xf>
    <xf numFmtId="0" fontId="2" fillId="7" borderId="6" xfId="0" applyFont="1" applyFill="1" applyBorder="1" applyAlignment="1" applyProtection="1">
      <alignment vertical="top"/>
      <protection locked="0"/>
    </xf>
    <xf numFmtId="0" fontId="2" fillId="7" borderId="15" xfId="0" applyFont="1" applyFill="1" applyBorder="1" applyAlignment="1" applyProtection="1">
      <alignment vertical="top"/>
      <protection locked="0"/>
    </xf>
    <xf numFmtId="0" fontId="2" fillId="7" borderId="7" xfId="0" applyFont="1" applyFill="1" applyBorder="1" applyAlignment="1" applyProtection="1">
      <alignment vertical="top"/>
      <protection locked="0"/>
    </xf>
    <xf numFmtId="164" fontId="2" fillId="0" borderId="0" xfId="0" applyNumberFormat="1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top"/>
    </xf>
    <xf numFmtId="0" fontId="2" fillId="0" borderId="0" xfId="0" applyFont="1" applyFill="1" applyAlignment="1" applyProtection="1">
      <alignment vertical="top"/>
    </xf>
    <xf numFmtId="10" fontId="2" fillId="0" borderId="0" xfId="0" applyNumberFormat="1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164" fontId="2" fillId="0" borderId="0" xfId="0" applyNumberFormat="1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164" fontId="3" fillId="0" borderId="1" xfId="0" applyNumberFormat="1" applyFont="1" applyBorder="1" applyAlignment="1" applyProtection="1">
      <alignment horizontal="center"/>
    </xf>
    <xf numFmtId="164" fontId="3" fillId="0" borderId="3" xfId="0" applyNumberFormat="1" applyFont="1" applyBorder="1" applyAlignment="1" applyProtection="1">
      <alignment horizontal="center"/>
    </xf>
    <xf numFmtId="164" fontId="3" fillId="0" borderId="10" xfId="0" applyNumberFormat="1" applyFont="1" applyBorder="1" applyAlignment="1" applyProtection="1">
      <alignment horizontal="center"/>
    </xf>
    <xf numFmtId="0" fontId="1" fillId="0" borderId="0" xfId="0" applyFont="1" applyBorder="1" applyAlignment="1">
      <alignment horizontal="center" vertical="center" wrapText="1"/>
    </xf>
    <xf numFmtId="164" fontId="16" fillId="0" borderId="5" xfId="0" applyNumberFormat="1" applyFont="1" applyBorder="1" applyAlignment="1" applyProtection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5" borderId="9" xfId="0" applyFont="1" applyFill="1" applyBorder="1" applyAlignment="1" applyProtection="1">
      <alignment horizontal="center" vertical="center" wrapText="1"/>
    </xf>
    <xf numFmtId="0" fontId="7" fillId="5" borderId="2" xfId="0" applyFont="1" applyFill="1" applyBorder="1" applyAlignment="1" applyProtection="1">
      <alignment horizontal="center" vertical="center" wrapText="1"/>
    </xf>
    <xf numFmtId="0" fontId="7" fillId="5" borderId="3" xfId="0" applyFont="1" applyFill="1" applyBorder="1" applyAlignment="1" applyProtection="1">
      <alignment horizontal="center" vertical="center" wrapText="1"/>
    </xf>
    <xf numFmtId="0" fontId="3" fillId="7" borderId="0" xfId="0" applyFont="1" applyFill="1" applyAlignment="1" applyProtection="1">
      <alignment vertical="top"/>
    </xf>
    <xf numFmtId="0" fontId="7" fillId="6" borderId="2" xfId="0" applyFont="1" applyFill="1" applyBorder="1" applyAlignment="1" applyProtection="1">
      <alignment horizontal="center" vertical="center" wrapText="1"/>
    </xf>
    <xf numFmtId="0" fontId="7" fillId="6" borderId="3" xfId="0" applyFont="1" applyFill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7" fillId="0" borderId="32" xfId="0" applyFont="1" applyFill="1" applyBorder="1" applyAlignment="1" applyProtection="1">
      <alignment horizontal="center" vertical="center" wrapText="1"/>
    </xf>
    <xf numFmtId="0" fontId="7" fillId="0" borderId="33" xfId="0" applyFont="1" applyFill="1" applyBorder="1" applyAlignment="1" applyProtection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</xf>
    <xf numFmtId="0" fontId="7" fillId="0" borderId="24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23" xfId="0" applyFont="1" applyFill="1" applyBorder="1" applyAlignment="1" applyProtection="1">
      <alignment horizontal="center" vertical="center" wrapText="1"/>
    </xf>
    <xf numFmtId="0" fontId="7" fillId="0" borderId="26" xfId="0" applyFont="1" applyFill="1" applyBorder="1" applyAlignment="1" applyProtection="1">
      <alignment horizontal="center" vertical="center" wrapText="1"/>
    </xf>
    <xf numFmtId="0" fontId="7" fillId="0" borderId="27" xfId="0" applyFont="1" applyFill="1" applyBorder="1" applyAlignment="1" applyProtection="1">
      <alignment horizontal="center" vertical="center" wrapText="1"/>
    </xf>
    <xf numFmtId="0" fontId="7" fillId="0" borderId="34" xfId="0" applyFont="1" applyFill="1" applyBorder="1" applyAlignment="1" applyProtection="1">
      <alignment horizontal="center" vertical="center" wrapText="1"/>
    </xf>
    <xf numFmtId="0" fontId="13" fillId="7" borderId="25" xfId="0" applyFont="1" applyFill="1" applyBorder="1" applyAlignment="1" applyProtection="1">
      <alignment horizontal="center" vertical="center" wrapText="1"/>
      <protection locked="0"/>
    </xf>
    <xf numFmtId="0" fontId="13" fillId="7" borderId="28" xfId="0" applyFont="1" applyFill="1" applyBorder="1" applyAlignment="1" applyProtection="1">
      <alignment horizontal="center" vertical="center" wrapText="1"/>
      <protection locked="0"/>
    </xf>
    <xf numFmtId="164" fontId="3" fillId="0" borderId="10" xfId="0" applyNumberFormat="1" applyFont="1" applyBorder="1" applyAlignment="1" applyProtection="1">
      <alignment horizontal="center"/>
    </xf>
    <xf numFmtId="164" fontId="3" fillId="0" borderId="18" xfId="0" applyNumberFormat="1" applyFont="1" applyBorder="1" applyAlignment="1" applyProtection="1">
      <alignment horizontal="center"/>
    </xf>
    <xf numFmtId="164" fontId="3" fillId="0" borderId="4" xfId="0" applyNumberFormat="1" applyFont="1" applyBorder="1" applyAlignment="1" applyProtection="1">
      <alignment horizontal="center"/>
    </xf>
    <xf numFmtId="0" fontId="7" fillId="6" borderId="10" xfId="0" applyFont="1" applyFill="1" applyBorder="1" applyAlignment="1" applyProtection="1">
      <alignment horizontal="center" vertical="center" wrapText="1"/>
    </xf>
    <xf numFmtId="0" fontId="7" fillId="6" borderId="18" xfId="0" applyFont="1" applyFill="1" applyBorder="1" applyAlignment="1" applyProtection="1">
      <alignment horizontal="center" vertical="center" wrapText="1"/>
    </xf>
    <xf numFmtId="0" fontId="7" fillId="6" borderId="4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6" borderId="29" xfId="0" applyFont="1" applyFill="1" applyBorder="1" applyAlignment="1" applyProtection="1">
      <alignment horizontal="center" vertical="center" wrapText="1"/>
    </xf>
    <xf numFmtId="0" fontId="12" fillId="6" borderId="30" xfId="0" applyFont="1" applyFill="1" applyBorder="1" applyAlignment="1" applyProtection="1">
      <alignment horizontal="center" vertical="center" wrapText="1"/>
    </xf>
    <xf numFmtId="0" fontId="12" fillId="6" borderId="31" xfId="0" applyFont="1" applyFill="1" applyBorder="1" applyAlignment="1" applyProtection="1">
      <alignment horizontal="center" vertical="center" wrapText="1"/>
    </xf>
    <xf numFmtId="0" fontId="7" fillId="6" borderId="30" xfId="0" applyFont="1" applyFill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7" fillId="5" borderId="10" xfId="0" applyFont="1" applyFill="1" applyBorder="1" applyAlignment="1" applyProtection="1">
      <alignment horizontal="center" vertical="center" wrapText="1"/>
    </xf>
    <xf numFmtId="0" fontId="7" fillId="5" borderId="4" xfId="0" applyFont="1" applyFill="1" applyBorder="1" applyAlignment="1" applyProtection="1">
      <alignment horizontal="center" vertical="center" wrapText="1"/>
    </xf>
    <xf numFmtId="0" fontId="5" fillId="5" borderId="9" xfId="0" applyFont="1" applyFill="1" applyBorder="1" applyAlignment="1" applyProtection="1">
      <alignment horizontal="center" textRotation="90" wrapText="1"/>
    </xf>
    <xf numFmtId="0" fontId="5" fillId="5" borderId="2" xfId="0" applyFont="1" applyFill="1" applyBorder="1" applyAlignment="1" applyProtection="1">
      <alignment horizontal="center" textRotation="90" wrapText="1"/>
    </xf>
    <xf numFmtId="0" fontId="5" fillId="5" borderId="3" xfId="0" applyFont="1" applyFill="1" applyBorder="1" applyAlignment="1" applyProtection="1">
      <alignment horizontal="center" textRotation="90" wrapText="1"/>
    </xf>
    <xf numFmtId="0" fontId="1" fillId="7" borderId="0" xfId="0" applyFont="1" applyFill="1" applyBorder="1" applyAlignment="1" applyProtection="1">
      <alignment horizontal="center" vertical="center" wrapText="1"/>
      <protection locked="0"/>
    </xf>
    <xf numFmtId="0" fontId="1" fillId="5" borderId="21" xfId="0" applyFont="1" applyFill="1" applyBorder="1" applyAlignment="1" applyProtection="1">
      <alignment horizontal="center" vertical="center" wrapText="1"/>
    </xf>
    <xf numFmtId="0" fontId="1" fillId="5" borderId="22" xfId="0" applyFont="1" applyFill="1" applyBorder="1" applyAlignment="1" applyProtection="1">
      <alignment horizontal="center" vertical="center" wrapText="1"/>
    </xf>
    <xf numFmtId="0" fontId="1" fillId="5" borderId="20" xfId="0" applyFont="1" applyFill="1" applyBorder="1" applyAlignment="1" applyProtection="1">
      <alignment horizontal="center" vertical="center" wrapText="1"/>
    </xf>
    <xf numFmtId="0" fontId="1" fillId="5" borderId="23" xfId="0" applyFont="1" applyFill="1" applyBorder="1" applyAlignment="1" applyProtection="1">
      <alignment horizontal="center" vertical="center" wrapText="1"/>
    </xf>
    <xf numFmtId="0" fontId="1" fillId="5" borderId="17" xfId="0" applyFont="1" applyFill="1" applyBorder="1" applyAlignment="1" applyProtection="1">
      <alignment horizontal="center" vertical="center" wrapText="1"/>
    </xf>
    <xf numFmtId="0" fontId="1" fillId="5" borderId="5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FF"/>
      <color rgb="FFFFFF99"/>
      <color rgb="FF66FF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2"/>
  <sheetViews>
    <sheetView tabSelected="1" topLeftCell="K1" zoomScale="70" zoomScaleNormal="70" workbookViewId="0">
      <selection activeCell="Z37" sqref="Z37"/>
    </sheetView>
  </sheetViews>
  <sheetFormatPr defaultColWidth="8.7109375" defaultRowHeight="12" x14ac:dyDescent="0.2"/>
  <cols>
    <col min="1" max="1" width="31.7109375" style="1" customWidth="1"/>
    <col min="2" max="2" width="16.28515625" style="1" customWidth="1"/>
    <col min="3" max="3" width="20.28515625" style="1" customWidth="1"/>
    <col min="4" max="13" width="18.7109375" style="1" customWidth="1"/>
    <col min="14" max="15" width="25" style="1" customWidth="1"/>
    <col min="16" max="22" width="18.7109375" style="1" customWidth="1"/>
    <col min="23" max="23" width="30.42578125" style="1" customWidth="1"/>
    <col min="24" max="24" width="25.7109375" style="1" customWidth="1"/>
    <col min="25" max="25" width="19.42578125" style="1" customWidth="1"/>
    <col min="26" max="26" width="17.42578125" style="1" customWidth="1"/>
    <col min="27" max="27" width="19" style="1" customWidth="1"/>
    <col min="28" max="28" width="18.7109375" style="1" customWidth="1"/>
    <col min="29" max="29" width="19.28515625" style="1" customWidth="1"/>
    <col min="30" max="30" width="17.5703125" style="1" customWidth="1"/>
    <col min="31" max="31" width="18.5703125" style="1" customWidth="1"/>
    <col min="32" max="32" width="18.7109375" style="1" customWidth="1"/>
    <col min="33" max="33" width="17.85546875" style="1" customWidth="1"/>
    <col min="34" max="34" width="18.5703125" style="1" customWidth="1"/>
    <col min="35" max="16384" width="8.7109375" style="1"/>
  </cols>
  <sheetData>
    <row r="1" spans="1:34" ht="18" customHeight="1" x14ac:dyDescent="0.2">
      <c r="A1" s="93" t="s">
        <v>39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</row>
    <row r="2" spans="1:34" ht="18" customHeight="1" x14ac:dyDescent="0.2">
      <c r="A2" s="93" t="s">
        <v>74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</row>
    <row r="3" spans="1:34" ht="18" customHeight="1" x14ac:dyDescent="0.2">
      <c r="A3" s="93" t="s">
        <v>75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</row>
    <row r="4" spans="1:34" ht="18" customHeight="1" x14ac:dyDescent="0.2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65"/>
      <c r="N4" s="58"/>
      <c r="O4" s="67"/>
      <c r="P4" s="66"/>
      <c r="Q4" s="58"/>
      <c r="R4" s="58"/>
      <c r="S4" s="58"/>
      <c r="T4" s="58"/>
      <c r="U4" s="63"/>
      <c r="V4" s="58"/>
      <c r="W4" s="58"/>
    </row>
    <row r="5" spans="1:34" ht="18" customHeight="1" x14ac:dyDescent="0.2">
      <c r="A5" s="105" t="s">
        <v>37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</row>
    <row r="6" spans="1:34" ht="18" customHeight="1" thickBot="1" x14ac:dyDescent="0.25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24"/>
      <c r="Y6" s="24"/>
    </row>
    <row r="7" spans="1:34" ht="18" customHeight="1" thickBot="1" x14ac:dyDescent="0.25">
      <c r="A7" s="106" t="s">
        <v>0</v>
      </c>
      <c r="B7" s="107"/>
      <c r="C7" s="68" t="s">
        <v>106</v>
      </c>
      <c r="D7" s="68" t="s">
        <v>59</v>
      </c>
      <c r="E7" s="68" t="s">
        <v>107</v>
      </c>
      <c r="F7" s="68" t="s">
        <v>60</v>
      </c>
      <c r="G7" s="90" t="s">
        <v>51</v>
      </c>
      <c r="H7" s="91"/>
      <c r="I7" s="91"/>
      <c r="J7" s="91"/>
      <c r="K7" s="91"/>
      <c r="L7" s="91"/>
      <c r="M7" s="92"/>
      <c r="N7" s="68" t="s">
        <v>102</v>
      </c>
      <c r="O7" s="68" t="s">
        <v>103</v>
      </c>
      <c r="P7" s="68" t="s">
        <v>99</v>
      </c>
      <c r="Q7" s="68" t="s">
        <v>93</v>
      </c>
      <c r="R7" s="68" t="s">
        <v>94</v>
      </c>
      <c r="S7" s="68" t="s">
        <v>95</v>
      </c>
      <c r="T7" s="68" t="s">
        <v>96</v>
      </c>
      <c r="U7" s="68" t="s">
        <v>97</v>
      </c>
      <c r="V7" s="68" t="s">
        <v>1</v>
      </c>
      <c r="W7" s="68" t="s">
        <v>64</v>
      </c>
      <c r="X7" s="68" t="s">
        <v>100</v>
      </c>
      <c r="Y7" s="68" t="s">
        <v>65</v>
      </c>
      <c r="Z7" s="68" t="s">
        <v>109</v>
      </c>
      <c r="AA7" s="68" t="s">
        <v>108</v>
      </c>
      <c r="AB7" s="68" t="s">
        <v>67</v>
      </c>
      <c r="AC7" s="68" t="s">
        <v>66</v>
      </c>
      <c r="AD7" s="68" t="s">
        <v>82</v>
      </c>
      <c r="AE7" s="68" t="s">
        <v>83</v>
      </c>
      <c r="AF7" s="68" t="s">
        <v>84</v>
      </c>
      <c r="AG7" s="68" t="s">
        <v>87</v>
      </c>
      <c r="AH7" s="68" t="s">
        <v>86</v>
      </c>
    </row>
    <row r="8" spans="1:34" s="2" customFormat="1" ht="91.5" customHeight="1" x14ac:dyDescent="0.2">
      <c r="A8" s="108"/>
      <c r="B8" s="109"/>
      <c r="C8" s="69"/>
      <c r="D8" s="69"/>
      <c r="E8" s="69"/>
      <c r="F8" s="69"/>
      <c r="G8" s="72" t="s">
        <v>76</v>
      </c>
      <c r="H8" s="72" t="s">
        <v>61</v>
      </c>
      <c r="I8" s="72" t="s">
        <v>62</v>
      </c>
      <c r="J8" s="72" t="s">
        <v>77</v>
      </c>
      <c r="K8" s="69" t="s">
        <v>63</v>
      </c>
      <c r="L8" s="69" t="s">
        <v>78</v>
      </c>
      <c r="M8" s="69" t="s">
        <v>79</v>
      </c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</row>
    <row r="9" spans="1:34" s="2" customFormat="1" ht="84" customHeight="1" thickBot="1" x14ac:dyDescent="0.25">
      <c r="A9" s="110"/>
      <c r="B9" s="111"/>
      <c r="C9" s="70"/>
      <c r="D9" s="70"/>
      <c r="E9" s="70"/>
      <c r="F9" s="70"/>
      <c r="G9" s="73"/>
      <c r="H9" s="73"/>
      <c r="I9" s="73"/>
      <c r="J9" s="73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</row>
    <row r="10" spans="1:34" s="2" customFormat="1" ht="16.5" thickBot="1" x14ac:dyDescent="0.3">
      <c r="A10" s="100" t="s">
        <v>2</v>
      </c>
      <c r="B10" s="101"/>
      <c r="C10" s="35" t="s">
        <v>40</v>
      </c>
      <c r="D10" s="35" t="s">
        <v>47</v>
      </c>
      <c r="E10" s="35" t="s">
        <v>50</v>
      </c>
      <c r="F10" s="35" t="s">
        <v>29</v>
      </c>
      <c r="G10" s="35" t="s">
        <v>52</v>
      </c>
      <c r="H10" s="35" t="s">
        <v>53</v>
      </c>
      <c r="I10" s="35" t="s">
        <v>54</v>
      </c>
      <c r="J10" s="35" t="s">
        <v>55</v>
      </c>
      <c r="K10" s="35" t="s">
        <v>56</v>
      </c>
      <c r="L10" s="35" t="s">
        <v>57</v>
      </c>
      <c r="M10" s="35" t="s">
        <v>80</v>
      </c>
      <c r="N10" s="35" t="s">
        <v>34</v>
      </c>
      <c r="O10" s="35" t="s">
        <v>34</v>
      </c>
      <c r="P10" s="35" t="s">
        <v>38</v>
      </c>
      <c r="Q10" s="35" t="s">
        <v>49</v>
      </c>
      <c r="R10" s="35" t="s">
        <v>41</v>
      </c>
      <c r="S10" s="35" t="s">
        <v>42</v>
      </c>
      <c r="T10" s="35" t="s">
        <v>43</v>
      </c>
      <c r="U10" s="35" t="s">
        <v>98</v>
      </c>
      <c r="V10" s="3">
        <v>0</v>
      </c>
      <c r="W10" s="33" t="s">
        <v>68</v>
      </c>
      <c r="X10" s="35" t="s">
        <v>101</v>
      </c>
      <c r="Y10" s="35" t="s">
        <v>69</v>
      </c>
      <c r="Z10" s="35" t="s">
        <v>70</v>
      </c>
      <c r="AA10" s="35" t="s">
        <v>105</v>
      </c>
      <c r="AB10" s="35" t="s">
        <v>71</v>
      </c>
      <c r="AC10" s="35" t="s">
        <v>72</v>
      </c>
      <c r="AD10" s="35" t="s">
        <v>88</v>
      </c>
      <c r="AE10" s="35" t="s">
        <v>89</v>
      </c>
      <c r="AF10" s="35" t="s">
        <v>90</v>
      </c>
      <c r="AG10" s="35" t="s">
        <v>91</v>
      </c>
      <c r="AH10" s="35" t="s">
        <v>92</v>
      </c>
    </row>
    <row r="11" spans="1:34" s="2" customFormat="1" ht="16.5" thickBot="1" x14ac:dyDescent="0.3">
      <c r="A11" s="100" t="s">
        <v>3</v>
      </c>
      <c r="B11" s="101"/>
      <c r="C11" s="35">
        <v>1</v>
      </c>
      <c r="D11" s="35">
        <v>1</v>
      </c>
      <c r="E11" s="35">
        <v>1</v>
      </c>
      <c r="F11" s="35">
        <v>2</v>
      </c>
      <c r="G11" s="35">
        <v>1</v>
      </c>
      <c r="H11" s="35">
        <v>1</v>
      </c>
      <c r="I11" s="35">
        <v>1</v>
      </c>
      <c r="J11" s="35">
        <v>1</v>
      </c>
      <c r="K11" s="35">
        <v>1</v>
      </c>
      <c r="L11" s="35">
        <v>1</v>
      </c>
      <c r="M11" s="35">
        <v>1</v>
      </c>
      <c r="N11" s="36">
        <v>8</v>
      </c>
      <c r="O11" s="36">
        <v>12</v>
      </c>
      <c r="P11" s="36">
        <v>1</v>
      </c>
      <c r="Q11" s="35">
        <v>1</v>
      </c>
      <c r="R11" s="35">
        <v>8</v>
      </c>
      <c r="S11" s="35">
        <v>1</v>
      </c>
      <c r="T11" s="35">
        <v>1</v>
      </c>
      <c r="U11" s="35">
        <v>1</v>
      </c>
      <c r="V11" s="3">
        <v>0</v>
      </c>
      <c r="W11" s="35">
        <v>1</v>
      </c>
      <c r="X11" s="35">
        <v>1</v>
      </c>
      <c r="Y11" s="35">
        <v>1</v>
      </c>
      <c r="Z11" s="35">
        <v>1</v>
      </c>
      <c r="AA11" s="35">
        <v>1</v>
      </c>
      <c r="AB11" s="35">
        <v>1</v>
      </c>
      <c r="AC11" s="35">
        <v>1</v>
      </c>
      <c r="AD11" s="35">
        <v>1</v>
      </c>
      <c r="AE11" s="35">
        <v>1</v>
      </c>
      <c r="AF11" s="35">
        <v>1</v>
      </c>
      <c r="AG11" s="35">
        <v>1</v>
      </c>
      <c r="AH11" s="35">
        <v>1</v>
      </c>
    </row>
    <row r="12" spans="1:34" s="5" customFormat="1" ht="16.5" thickBot="1" x14ac:dyDescent="0.3">
      <c r="A12" s="28" t="s">
        <v>4</v>
      </c>
      <c r="B12" s="102" t="s">
        <v>5</v>
      </c>
      <c r="C12" s="40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60">
        <f>+D12+E12+(F12*2)+G12+H12+I12+J12+K12+L12+M12+(N12*8)+(O12*12)+P12+Q12+(R12*8)+S12+T12+U12</f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</row>
    <row r="13" spans="1:34" s="5" customFormat="1" ht="18" thickBot="1" x14ac:dyDescent="0.3">
      <c r="A13" s="29" t="s">
        <v>45</v>
      </c>
      <c r="B13" s="103"/>
      <c r="C13" s="6"/>
      <c r="D13" s="6"/>
      <c r="E13" s="6"/>
      <c r="F13" s="6"/>
      <c r="G13" s="6"/>
      <c r="H13" s="6"/>
      <c r="I13" s="6"/>
      <c r="J13" s="6"/>
      <c r="K13" s="6"/>
      <c r="L13" s="6"/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/>
      <c r="S13" s="6"/>
      <c r="T13" s="6"/>
      <c r="U13" s="6"/>
      <c r="V13" s="3">
        <v>0</v>
      </c>
      <c r="W13" s="6"/>
      <c r="X13" s="6">
        <v>0</v>
      </c>
      <c r="Y13" s="6"/>
      <c r="Z13" s="6"/>
      <c r="AA13" s="6"/>
      <c r="AB13" s="6"/>
      <c r="AC13" s="6"/>
      <c r="AD13" s="6"/>
      <c r="AE13" s="6"/>
      <c r="AF13" s="6"/>
      <c r="AG13" s="6"/>
      <c r="AH13" s="6"/>
    </row>
    <row r="14" spans="1:34" s="5" customFormat="1" ht="16.5" thickBot="1" x14ac:dyDescent="0.3">
      <c r="A14" s="37" t="s">
        <v>44</v>
      </c>
      <c r="B14" s="103"/>
      <c r="C14" s="40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60">
        <f>+D14+E14+(F14*2)+G14+H14+I14+J14+K14+L14+M14+(N14*8)+(O14*12)+P14+Q14+(R14*8)+S14+T14+U14</f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</row>
    <row r="15" spans="1:34" s="5" customFormat="1" ht="16.5" thickBot="1" x14ac:dyDescent="0.3">
      <c r="A15" s="37" t="s">
        <v>44</v>
      </c>
      <c r="B15" s="103"/>
      <c r="C15" s="40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60">
        <f>+D15+E15+(F15*2)+G15+H15+I15+J15+K15+L15+M15+(N15*8)+(O15*12)+P15+Q15+(R15*8)+S15+T15+U15</f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</row>
    <row r="16" spans="1:34" s="5" customFormat="1" ht="16.5" thickBot="1" x14ac:dyDescent="0.3">
      <c r="A16" s="37" t="s">
        <v>44</v>
      </c>
      <c r="B16" s="103"/>
      <c r="C16" s="40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60">
        <f>+D16+E16+(F16*2)+G16+H16+I16+J16+K16+L16+M16+(N16*8)+(O16*12)+P16+Q16+(R16*8)+S16+T16+U16</f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</row>
    <row r="17" spans="1:34" s="5" customFormat="1" ht="16.5" thickBot="1" x14ac:dyDescent="0.3">
      <c r="A17" s="38" t="s">
        <v>6</v>
      </c>
      <c r="B17" s="103"/>
      <c r="C17" s="40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60">
        <f>+D17+E17+(F17*2)+G17+H17+I17+J17+K17+L17+M17+(N17*8)+(O17*12)+P17+Q17+(R17*8)+S17+T17+U17</f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</row>
    <row r="18" spans="1:34" s="5" customFormat="1" ht="18" thickBot="1" x14ac:dyDescent="0.3">
      <c r="A18" s="29" t="s">
        <v>46</v>
      </c>
      <c r="B18" s="103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3">
        <v>0</v>
      </c>
      <c r="W18" s="6"/>
      <c r="X18" s="6">
        <v>0</v>
      </c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 s="5" customFormat="1" ht="16.5" thickBot="1" x14ac:dyDescent="0.3">
      <c r="A19" s="30" t="s">
        <v>33</v>
      </c>
      <c r="B19" s="103"/>
      <c r="C19" s="40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60">
        <f t="shared" ref="V19:V33" si="0">+D19+E19+(F19*2)+G19+H19+I19+J19+K19+L19+M19+(N19*8)+(O19*12)+P19+Q19+(R19*8)+S19+T19+U19</f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</row>
    <row r="20" spans="1:34" s="5" customFormat="1" ht="16.5" customHeight="1" thickBot="1" x14ac:dyDescent="0.3">
      <c r="A20" s="31" t="s">
        <v>7</v>
      </c>
      <c r="B20" s="103"/>
      <c r="C20" s="40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60">
        <f t="shared" si="0"/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</row>
    <row r="21" spans="1:34" s="5" customFormat="1" ht="16.5" customHeight="1" thickBot="1" x14ac:dyDescent="0.3">
      <c r="A21" s="31" t="s">
        <v>8</v>
      </c>
      <c r="B21" s="103"/>
      <c r="C21" s="40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60">
        <f t="shared" si="0"/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</row>
    <row r="22" spans="1:34" s="5" customFormat="1" ht="16.5" customHeight="1" thickBot="1" x14ac:dyDescent="0.3">
      <c r="A22" s="38" t="s">
        <v>9</v>
      </c>
      <c r="B22" s="103"/>
      <c r="C22" s="40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60">
        <f t="shared" si="0"/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</row>
    <row r="23" spans="1:34" s="5" customFormat="1" ht="16.5" customHeight="1" thickBot="1" x14ac:dyDescent="0.3">
      <c r="A23" s="31" t="s">
        <v>30</v>
      </c>
      <c r="B23" s="103"/>
      <c r="C23" s="40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60">
        <f t="shared" si="0"/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</row>
    <row r="24" spans="1:34" s="5" customFormat="1" ht="16.5" customHeight="1" thickBot="1" x14ac:dyDescent="0.3">
      <c r="A24" s="30" t="s">
        <v>10</v>
      </c>
      <c r="B24" s="103"/>
      <c r="C24" s="40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60">
        <f t="shared" si="0"/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</row>
    <row r="25" spans="1:34" s="5" customFormat="1" ht="16.5" customHeight="1" thickBot="1" x14ac:dyDescent="0.3">
      <c r="A25" s="30" t="s">
        <v>81</v>
      </c>
      <c r="B25" s="103"/>
      <c r="C25" s="40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60">
        <f t="shared" si="0"/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</row>
    <row r="26" spans="1:34" s="5" customFormat="1" ht="16.5" customHeight="1" thickBot="1" x14ac:dyDescent="0.3">
      <c r="A26" s="30" t="s">
        <v>32</v>
      </c>
      <c r="B26" s="103"/>
      <c r="C26" s="40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32">
        <v>0</v>
      </c>
      <c r="U26" s="32">
        <v>0</v>
      </c>
      <c r="V26" s="60">
        <f t="shared" si="0"/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</row>
    <row r="27" spans="1:34" s="5" customFormat="1" ht="16.5" customHeight="1" thickBot="1" x14ac:dyDescent="0.3">
      <c r="A27" s="30" t="s">
        <v>35</v>
      </c>
      <c r="B27" s="103"/>
      <c r="C27" s="40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60">
        <f t="shared" si="0"/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</row>
    <row r="28" spans="1:34" s="5" customFormat="1" ht="16.5" customHeight="1" thickBot="1" x14ac:dyDescent="0.3">
      <c r="A28" s="30" t="s">
        <v>36</v>
      </c>
      <c r="B28" s="103"/>
      <c r="C28" s="40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60">
        <f t="shared" si="0"/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</row>
    <row r="29" spans="1:34" s="5" customFormat="1" ht="16.5" customHeight="1" thickBot="1" x14ac:dyDescent="0.3">
      <c r="A29" s="37" t="s">
        <v>11</v>
      </c>
      <c r="B29" s="103"/>
      <c r="C29" s="40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60">
        <f t="shared" si="0"/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</row>
    <row r="30" spans="1:34" s="5" customFormat="1" ht="16.5" customHeight="1" thickBot="1" x14ac:dyDescent="0.3">
      <c r="A30" s="37" t="s">
        <v>11</v>
      </c>
      <c r="B30" s="103"/>
      <c r="C30" s="40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60">
        <f t="shared" si="0"/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</row>
    <row r="31" spans="1:34" s="5" customFormat="1" ht="16.5" customHeight="1" thickBot="1" x14ac:dyDescent="0.3">
      <c r="A31" s="37" t="s">
        <v>11</v>
      </c>
      <c r="B31" s="103"/>
      <c r="C31" s="40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60">
        <f t="shared" si="0"/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</row>
    <row r="32" spans="1:34" s="5" customFormat="1" ht="16.5" customHeight="1" thickBot="1" x14ac:dyDescent="0.3">
      <c r="A32" s="37" t="s">
        <v>11</v>
      </c>
      <c r="B32" s="103"/>
      <c r="C32" s="40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60">
        <f t="shared" si="0"/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</row>
    <row r="33" spans="1:34" s="5" customFormat="1" ht="16.5" customHeight="1" thickBot="1" x14ac:dyDescent="0.3">
      <c r="A33" s="39" t="s">
        <v>11</v>
      </c>
      <c r="B33" s="104"/>
      <c r="C33" s="40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60">
        <f t="shared" si="0"/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</row>
    <row r="34" spans="1:34" s="5" customFormat="1" ht="18.75" thickBot="1" x14ac:dyDescent="0.3">
      <c r="A34" s="98" t="s">
        <v>12</v>
      </c>
      <c r="B34" s="99"/>
      <c r="C34" s="60">
        <v>10000</v>
      </c>
      <c r="D34" s="60">
        <f t="shared" ref="D34:E34" si="1">SUM(D12:D33)</f>
        <v>0</v>
      </c>
      <c r="E34" s="60">
        <f t="shared" si="1"/>
        <v>0</v>
      </c>
      <c r="F34" s="60">
        <f t="shared" ref="F34:G34" si="2">SUM(F12:F33)</f>
        <v>0</v>
      </c>
      <c r="G34" s="60">
        <f t="shared" si="2"/>
        <v>0</v>
      </c>
      <c r="H34" s="60">
        <f t="shared" ref="H34:I34" si="3">SUM(H12:H33)</f>
        <v>0</v>
      </c>
      <c r="I34" s="60">
        <f t="shared" si="3"/>
        <v>0</v>
      </c>
      <c r="J34" s="60">
        <f t="shared" ref="J34:K34" si="4">SUM(J12:J33)</f>
        <v>0</v>
      </c>
      <c r="K34" s="60">
        <f t="shared" si="4"/>
        <v>0</v>
      </c>
      <c r="L34" s="60">
        <f>SUM(L12:L33)</f>
        <v>0</v>
      </c>
      <c r="M34" s="60">
        <f t="shared" ref="M34:N34" si="5">SUM(M12:M33)</f>
        <v>0</v>
      </c>
      <c r="N34" s="60">
        <f t="shared" si="5"/>
        <v>0</v>
      </c>
      <c r="O34" s="60">
        <f t="shared" ref="O34" si="6">SUM(O12:O33)</f>
        <v>0</v>
      </c>
      <c r="P34" s="60">
        <f t="shared" ref="P34:Q34" si="7">SUM(P12:P33)</f>
        <v>0</v>
      </c>
      <c r="Q34" s="60">
        <f t="shared" si="7"/>
        <v>0</v>
      </c>
      <c r="R34" s="60">
        <f t="shared" ref="R34" si="8">SUM(R12:R33)</f>
        <v>0</v>
      </c>
      <c r="S34" s="60">
        <f t="shared" ref="S34:T34" si="9">SUM(S12:S33)</f>
        <v>0</v>
      </c>
      <c r="T34" s="60">
        <f t="shared" si="9"/>
        <v>0</v>
      </c>
      <c r="U34" s="60">
        <f t="shared" ref="U34" si="10">SUM(U12:U33)</f>
        <v>0</v>
      </c>
      <c r="V34" s="7">
        <v>0</v>
      </c>
      <c r="W34" s="60">
        <f t="shared" ref="W34" si="11">SUM(W12:W33)</f>
        <v>0</v>
      </c>
      <c r="X34" s="60">
        <f t="shared" ref="X34:Y34" si="12">SUM(X12:X33)</f>
        <v>0</v>
      </c>
      <c r="Y34" s="60">
        <f t="shared" si="12"/>
        <v>0</v>
      </c>
      <c r="Z34" s="60">
        <f t="shared" ref="Z34:AA34" si="13">SUM(Z12:Z33)</f>
        <v>0</v>
      </c>
      <c r="AA34" s="60">
        <f t="shared" si="13"/>
        <v>0</v>
      </c>
      <c r="AB34" s="60">
        <f t="shared" ref="AB34:AC34" si="14">SUM(AB12:AB33)</f>
        <v>0</v>
      </c>
      <c r="AC34" s="60">
        <f t="shared" si="14"/>
        <v>0</v>
      </c>
      <c r="AD34" s="60">
        <f t="shared" ref="AD34:AG34" si="15">SUM(AD12:AD33)</f>
        <v>0</v>
      </c>
      <c r="AE34" s="60">
        <f t="shared" si="15"/>
        <v>0</v>
      </c>
      <c r="AF34" s="60">
        <f t="shared" si="15"/>
        <v>0</v>
      </c>
      <c r="AG34" s="60">
        <f t="shared" si="15"/>
        <v>0</v>
      </c>
      <c r="AH34" s="60">
        <f t="shared" ref="AH34" si="16">SUM(AH12:AH33)</f>
        <v>0</v>
      </c>
    </row>
    <row r="35" spans="1:34" s="5" customFormat="1" ht="18.75" thickBot="1" x14ac:dyDescent="0.3">
      <c r="A35" s="74" t="s">
        <v>13</v>
      </c>
      <c r="B35" s="75"/>
      <c r="C35" s="62">
        <v>10000</v>
      </c>
      <c r="D35" s="61">
        <f>D34*D11</f>
        <v>0</v>
      </c>
      <c r="E35" s="61">
        <f>E34*E11</f>
        <v>0</v>
      </c>
      <c r="F35" s="61">
        <f>F34*F11</f>
        <v>0</v>
      </c>
      <c r="G35" s="87">
        <f>G34+H34+I34+J34+K34+L34+M34</f>
        <v>0</v>
      </c>
      <c r="H35" s="88"/>
      <c r="I35" s="88"/>
      <c r="J35" s="88"/>
      <c r="K35" s="88"/>
      <c r="L35" s="88"/>
      <c r="M35" s="89"/>
      <c r="N35" s="61">
        <f>N34*N11</f>
        <v>0</v>
      </c>
      <c r="O35" s="61">
        <f>O34*O11</f>
        <v>0</v>
      </c>
      <c r="P35" s="61">
        <f>P34*P11</f>
        <v>0</v>
      </c>
      <c r="Q35" s="61">
        <f>Q34*Q11</f>
        <v>0</v>
      </c>
      <c r="R35" s="61">
        <f>+R34*R11</f>
        <v>0</v>
      </c>
      <c r="S35" s="61">
        <f t="shared" ref="S35:T35" si="17">S34</f>
        <v>0</v>
      </c>
      <c r="T35" s="61">
        <f t="shared" si="17"/>
        <v>0</v>
      </c>
      <c r="U35" s="61">
        <f t="shared" ref="U35" si="18">U34</f>
        <v>0</v>
      </c>
      <c r="V35" s="64">
        <f>SUM(C35:U35)</f>
        <v>10000</v>
      </c>
      <c r="W35" s="61">
        <f t="shared" ref="W35" si="19">W34</f>
        <v>0</v>
      </c>
      <c r="X35" s="61">
        <f t="shared" ref="X35:Y35" si="20">X34</f>
        <v>0</v>
      </c>
      <c r="Y35" s="61">
        <f t="shared" si="20"/>
        <v>0</v>
      </c>
      <c r="Z35" s="61">
        <f t="shared" ref="Z35:AA35" si="21">Z34</f>
        <v>0</v>
      </c>
      <c r="AA35" s="61">
        <f t="shared" si="21"/>
        <v>0</v>
      </c>
      <c r="AB35" s="61">
        <f t="shared" ref="AB35:AC35" si="22">AB34</f>
        <v>0</v>
      </c>
      <c r="AC35" s="61">
        <f t="shared" si="22"/>
        <v>0</v>
      </c>
      <c r="AD35" s="61">
        <f t="shared" ref="AD35:AG35" si="23">AD34</f>
        <v>0</v>
      </c>
      <c r="AE35" s="61">
        <f t="shared" si="23"/>
        <v>0</v>
      </c>
      <c r="AF35" s="61">
        <f t="shared" si="23"/>
        <v>0</v>
      </c>
      <c r="AG35" s="61">
        <f t="shared" si="23"/>
        <v>0</v>
      </c>
      <c r="AH35" s="61">
        <f t="shared" ref="AH35" si="24">AH34</f>
        <v>0</v>
      </c>
    </row>
    <row r="36" spans="1:34" s="5" customFormat="1" ht="18.75" thickBot="1" x14ac:dyDescent="0.3">
      <c r="A36" s="41"/>
      <c r="B36" s="41"/>
      <c r="C36" s="41"/>
      <c r="D36" s="41"/>
      <c r="E36" s="41"/>
      <c r="F36" s="41"/>
      <c r="G36" s="41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3"/>
      <c r="W36" s="43"/>
      <c r="X36" s="44"/>
      <c r="Y36" s="44"/>
    </row>
    <row r="37" spans="1:34" s="8" customFormat="1" ht="74.25" customHeight="1" thickTop="1" thickBot="1" x14ac:dyDescent="0.25">
      <c r="A37" s="19" t="s">
        <v>14</v>
      </c>
      <c r="B37" s="20" t="s">
        <v>15</v>
      </c>
      <c r="C37" s="27"/>
      <c r="D37" s="27"/>
      <c r="E37" s="27"/>
      <c r="F37" s="27"/>
      <c r="G37" s="94" t="s">
        <v>85</v>
      </c>
      <c r="H37" s="95"/>
      <c r="I37" s="95"/>
      <c r="J37" s="96"/>
      <c r="K37" s="45"/>
      <c r="L37" s="46"/>
      <c r="M37" s="46"/>
      <c r="N37" s="94" t="s">
        <v>104</v>
      </c>
      <c r="O37" s="97"/>
      <c r="P37" s="97"/>
      <c r="Q37" s="95"/>
      <c r="R37" s="95"/>
      <c r="S37" s="96"/>
      <c r="T37" s="24"/>
      <c r="U37" s="24"/>
      <c r="V37" s="24"/>
      <c r="W37" s="24"/>
      <c r="X37" s="24"/>
      <c r="Y37" s="24"/>
    </row>
    <row r="38" spans="1:34" s="9" customFormat="1" ht="14.1" customHeight="1" x14ac:dyDescent="0.2">
      <c r="A38" s="17" t="s">
        <v>16</v>
      </c>
      <c r="B38" s="18">
        <v>0</v>
      </c>
      <c r="C38" s="50"/>
      <c r="D38" s="50"/>
      <c r="E38" s="50"/>
      <c r="F38" s="50"/>
      <c r="G38" s="76" t="s">
        <v>48</v>
      </c>
      <c r="H38" s="77"/>
      <c r="I38" s="78"/>
      <c r="J38" s="85"/>
      <c r="K38" s="34"/>
      <c r="L38" s="26"/>
      <c r="M38" s="26"/>
      <c r="N38" s="76" t="s">
        <v>73</v>
      </c>
      <c r="O38" s="77"/>
      <c r="P38" s="77"/>
      <c r="Q38" s="77"/>
      <c r="R38" s="78"/>
      <c r="S38" s="85"/>
      <c r="T38" s="13"/>
      <c r="U38" s="13"/>
      <c r="V38" s="13"/>
      <c r="W38" s="13"/>
      <c r="X38" s="13"/>
      <c r="Y38" s="13"/>
    </row>
    <row r="39" spans="1:34" s="9" customFormat="1" ht="14.1" customHeight="1" x14ac:dyDescent="0.2">
      <c r="A39" s="11" t="s">
        <v>17</v>
      </c>
      <c r="B39" s="10">
        <v>0</v>
      </c>
      <c r="C39" s="50"/>
      <c r="D39" s="50"/>
      <c r="E39" s="50"/>
      <c r="F39" s="50"/>
      <c r="G39" s="79"/>
      <c r="H39" s="80"/>
      <c r="I39" s="81"/>
      <c r="J39" s="85"/>
      <c r="K39" s="34"/>
      <c r="L39" s="26"/>
      <c r="M39" s="26"/>
      <c r="N39" s="79"/>
      <c r="O39" s="80"/>
      <c r="P39" s="80"/>
      <c r="Q39" s="80"/>
      <c r="R39" s="81"/>
      <c r="S39" s="85"/>
      <c r="T39" s="13"/>
      <c r="U39" s="13"/>
      <c r="V39" s="13"/>
      <c r="W39" s="13"/>
      <c r="X39" s="13"/>
      <c r="Y39" s="13"/>
    </row>
    <row r="40" spans="1:34" s="9" customFormat="1" ht="14.1" customHeight="1" thickBot="1" x14ac:dyDescent="0.25">
      <c r="A40" s="11" t="s">
        <v>18</v>
      </c>
      <c r="B40" s="10">
        <v>0</v>
      </c>
      <c r="C40" s="50"/>
      <c r="D40" s="50"/>
      <c r="E40" s="50"/>
      <c r="F40" s="50"/>
      <c r="G40" s="82"/>
      <c r="H40" s="83"/>
      <c r="I40" s="84"/>
      <c r="J40" s="86"/>
      <c r="K40" s="34"/>
      <c r="L40" s="26"/>
      <c r="M40" s="26"/>
      <c r="N40" s="82"/>
      <c r="O40" s="83"/>
      <c r="P40" s="83"/>
      <c r="Q40" s="83"/>
      <c r="R40" s="84"/>
      <c r="S40" s="86"/>
      <c r="T40" s="13"/>
      <c r="U40" s="13"/>
      <c r="V40" s="13"/>
      <c r="W40" s="13"/>
      <c r="X40" s="13"/>
      <c r="Y40" s="13"/>
    </row>
    <row r="41" spans="1:34" s="9" customFormat="1" ht="14.1" customHeight="1" thickTop="1" x14ac:dyDescent="0.2">
      <c r="A41" s="11" t="s">
        <v>19</v>
      </c>
      <c r="B41" s="10">
        <v>0</v>
      </c>
      <c r="C41" s="50"/>
      <c r="D41" s="50"/>
      <c r="E41" s="50"/>
      <c r="F41" s="50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2"/>
      <c r="R41" s="13"/>
      <c r="S41" s="13"/>
      <c r="T41" s="13"/>
      <c r="U41" s="13"/>
      <c r="V41" s="13"/>
      <c r="W41" s="13"/>
      <c r="X41" s="13"/>
      <c r="Y41" s="13"/>
    </row>
    <row r="42" spans="1:34" s="9" customFormat="1" ht="14.1" customHeight="1" x14ac:dyDescent="0.2">
      <c r="A42" s="11" t="s">
        <v>20</v>
      </c>
      <c r="B42" s="10">
        <v>0</v>
      </c>
      <c r="C42" s="50"/>
      <c r="D42" s="50"/>
      <c r="E42" s="50"/>
      <c r="F42" s="50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2"/>
      <c r="R42" s="13"/>
      <c r="S42" s="13"/>
      <c r="T42" s="13"/>
      <c r="U42" s="13"/>
      <c r="V42" s="13"/>
      <c r="W42" s="13"/>
      <c r="X42" s="13"/>
      <c r="Y42" s="13"/>
    </row>
    <row r="43" spans="1:34" s="9" customFormat="1" ht="14.1" customHeight="1" x14ac:dyDescent="0.2">
      <c r="A43" s="11" t="s">
        <v>21</v>
      </c>
      <c r="B43" s="10">
        <v>0</v>
      </c>
      <c r="C43" s="50"/>
      <c r="D43" s="50"/>
      <c r="E43" s="50"/>
      <c r="F43" s="50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2"/>
      <c r="R43" s="13"/>
      <c r="S43" s="13"/>
      <c r="T43" s="13"/>
      <c r="U43" s="13"/>
      <c r="V43" s="13"/>
      <c r="W43" s="13"/>
      <c r="X43" s="13"/>
      <c r="Y43" s="13"/>
    </row>
    <row r="44" spans="1:34" s="9" customFormat="1" ht="14.1" customHeight="1" x14ac:dyDescent="0.2">
      <c r="A44" s="11" t="s">
        <v>22</v>
      </c>
      <c r="B44" s="10">
        <v>0</v>
      </c>
      <c r="C44" s="50"/>
      <c r="D44" s="50"/>
      <c r="E44" s="50"/>
      <c r="F44" s="50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2"/>
      <c r="R44" s="13"/>
      <c r="S44" s="13"/>
      <c r="T44" s="13"/>
      <c r="U44" s="13"/>
      <c r="V44" s="13"/>
      <c r="W44" s="13"/>
      <c r="X44" s="13"/>
      <c r="Y44" s="13"/>
    </row>
    <row r="45" spans="1:34" s="9" customFormat="1" ht="14.1" customHeight="1" x14ac:dyDescent="0.2">
      <c r="A45" s="11" t="s">
        <v>23</v>
      </c>
      <c r="B45" s="10">
        <v>0</v>
      </c>
      <c r="C45" s="50"/>
      <c r="D45" s="50"/>
      <c r="E45" s="50"/>
      <c r="F45" s="50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2"/>
      <c r="R45" s="13"/>
      <c r="S45" s="13"/>
      <c r="T45" s="13"/>
      <c r="U45" s="13"/>
      <c r="V45" s="13"/>
      <c r="W45" s="13"/>
      <c r="X45" s="13"/>
      <c r="Y45" s="13"/>
    </row>
    <row r="46" spans="1:34" s="9" customFormat="1" ht="14.1" customHeight="1" x14ac:dyDescent="0.2">
      <c r="A46" s="11" t="s">
        <v>24</v>
      </c>
      <c r="B46" s="10">
        <v>0</v>
      </c>
      <c r="C46" s="50"/>
      <c r="D46" s="50"/>
      <c r="E46" s="50"/>
      <c r="F46" s="50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2"/>
      <c r="R46" s="13"/>
      <c r="S46" s="13"/>
      <c r="T46" s="13"/>
      <c r="U46" s="13"/>
      <c r="V46" s="13"/>
      <c r="W46" s="13"/>
      <c r="X46" s="13"/>
      <c r="Y46" s="13"/>
    </row>
    <row r="47" spans="1:34" s="9" customFormat="1" ht="14.1" customHeight="1" x14ac:dyDescent="0.2">
      <c r="A47" s="11" t="s">
        <v>25</v>
      </c>
      <c r="B47" s="10">
        <v>0</v>
      </c>
      <c r="C47" s="50"/>
      <c r="D47" s="50"/>
      <c r="E47" s="50"/>
      <c r="F47" s="50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2"/>
      <c r="R47" s="13"/>
      <c r="S47" s="13"/>
      <c r="T47" s="13"/>
      <c r="U47" s="13"/>
      <c r="V47" s="13"/>
      <c r="W47" s="13"/>
      <c r="X47" s="13"/>
      <c r="Y47" s="13"/>
    </row>
    <row r="48" spans="1:34" s="9" customFormat="1" ht="14.1" customHeight="1" x14ac:dyDescent="0.2">
      <c r="A48" s="47" t="s">
        <v>11</v>
      </c>
      <c r="B48" s="10">
        <v>0</v>
      </c>
      <c r="C48" s="50"/>
      <c r="D48" s="50"/>
      <c r="E48" s="50"/>
      <c r="F48" s="50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2"/>
      <c r="R48" s="13"/>
      <c r="S48" s="13"/>
      <c r="T48" s="13"/>
      <c r="U48" s="13"/>
      <c r="V48" s="13"/>
      <c r="W48" s="13"/>
      <c r="X48" s="13"/>
      <c r="Y48" s="13"/>
    </row>
    <row r="49" spans="1:25" s="9" customFormat="1" ht="14.1" customHeight="1" x14ac:dyDescent="0.2">
      <c r="A49" s="48" t="s">
        <v>11</v>
      </c>
      <c r="B49" s="16">
        <v>0</v>
      </c>
      <c r="C49" s="50"/>
      <c r="D49" s="50"/>
      <c r="E49" s="50"/>
      <c r="F49" s="50"/>
      <c r="G49" s="50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51"/>
      <c r="T49" s="22"/>
      <c r="U49" s="22"/>
      <c r="V49" s="50"/>
      <c r="W49" s="50"/>
      <c r="X49" s="13"/>
    </row>
    <row r="50" spans="1:25" s="9" customFormat="1" ht="14.1" customHeight="1" x14ac:dyDescent="0.2">
      <c r="A50" s="48" t="s">
        <v>11</v>
      </c>
      <c r="B50" s="16">
        <v>0</v>
      </c>
      <c r="C50" s="50"/>
      <c r="D50" s="50"/>
      <c r="E50" s="50"/>
      <c r="F50" s="50"/>
      <c r="G50" s="50"/>
      <c r="H50" s="13"/>
      <c r="I50" s="27"/>
      <c r="J50" s="27"/>
      <c r="K50" s="27"/>
      <c r="L50" s="27"/>
      <c r="M50" s="27"/>
      <c r="N50" s="27"/>
      <c r="O50" s="27"/>
      <c r="P50" s="27"/>
      <c r="Q50" s="55"/>
      <c r="R50" s="55"/>
      <c r="S50" s="55"/>
      <c r="T50" s="55"/>
      <c r="U50" s="55"/>
      <c r="V50" s="55"/>
      <c r="W50" s="55"/>
      <c r="X50" s="55"/>
      <c r="Y50" s="57"/>
    </row>
    <row r="51" spans="1:25" s="9" customFormat="1" ht="14.1" customHeight="1" thickBot="1" x14ac:dyDescent="0.25">
      <c r="A51" s="49" t="s">
        <v>11</v>
      </c>
      <c r="B51" s="15">
        <v>0</v>
      </c>
      <c r="C51" s="50"/>
      <c r="D51" s="50"/>
      <c r="E51" s="50"/>
      <c r="F51" s="50"/>
      <c r="G51" s="50"/>
      <c r="H51" s="13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7"/>
      <c r="W51" s="27"/>
      <c r="X51" s="27"/>
      <c r="Y51" s="56"/>
    </row>
    <row r="52" spans="1:25" s="9" customFormat="1" ht="14.1" customHeight="1" x14ac:dyDescent="0.2">
      <c r="A52" s="13"/>
      <c r="B52" s="13"/>
      <c r="C52" s="53"/>
      <c r="D52" s="53"/>
      <c r="E52" s="53"/>
      <c r="F52" s="53"/>
      <c r="G52" s="53"/>
      <c r="H52" s="13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7"/>
      <c r="W52" s="27"/>
      <c r="X52" s="27"/>
      <c r="Y52" s="56"/>
    </row>
    <row r="53" spans="1:25" s="9" customFormat="1" ht="14.1" customHeight="1" thickBot="1" x14ac:dyDescent="0.25">
      <c r="A53" s="13"/>
      <c r="B53" s="13"/>
      <c r="C53" s="53"/>
      <c r="D53" s="53"/>
      <c r="E53" s="53"/>
      <c r="F53" s="53"/>
      <c r="G53" s="53"/>
      <c r="H53" s="13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3"/>
      <c r="W53" s="23"/>
      <c r="X53" s="22"/>
      <c r="Y53" s="50"/>
    </row>
    <row r="54" spans="1:25" s="9" customFormat="1" ht="14.1" customHeight="1" thickBot="1" x14ac:dyDescent="0.25">
      <c r="A54" s="12" t="s">
        <v>26</v>
      </c>
      <c r="B54" s="21" t="s">
        <v>31</v>
      </c>
      <c r="C54" s="54"/>
      <c r="D54" s="54"/>
      <c r="E54" s="54"/>
      <c r="F54" s="54"/>
      <c r="G54" s="54"/>
      <c r="H54" s="13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3"/>
      <c r="W54" s="23"/>
      <c r="X54" s="22"/>
      <c r="Y54" s="50"/>
    </row>
    <row r="55" spans="1:25" s="9" customFormat="1" ht="12" customHeight="1" x14ac:dyDescent="0.2">
      <c r="A55" s="13"/>
      <c r="B55" s="13"/>
      <c r="C55" s="13"/>
      <c r="D55" s="13"/>
      <c r="E55" s="13"/>
      <c r="F55" s="13"/>
      <c r="G55" s="13"/>
      <c r="H55" s="13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3"/>
      <c r="W55" s="23"/>
      <c r="X55" s="22"/>
      <c r="Y55" s="50"/>
    </row>
    <row r="56" spans="1:25" ht="12.75" customHeight="1" x14ac:dyDescent="0.2">
      <c r="A56" s="24"/>
      <c r="B56" s="24"/>
      <c r="C56" s="24"/>
      <c r="D56" s="24"/>
      <c r="E56" s="24"/>
      <c r="F56" s="24"/>
      <c r="G56" s="24"/>
      <c r="H56" s="24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3"/>
      <c r="W56" s="23"/>
      <c r="X56" s="22"/>
      <c r="Y56" s="50"/>
    </row>
    <row r="57" spans="1:25" x14ac:dyDescent="0.2">
      <c r="A57" s="14" t="s">
        <v>27</v>
      </c>
      <c r="B57" s="24"/>
      <c r="C57" s="24"/>
      <c r="D57" s="24"/>
      <c r="E57" s="24"/>
      <c r="F57" s="24"/>
      <c r="G57" s="24"/>
      <c r="H57" s="24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51"/>
      <c r="W57" s="51"/>
      <c r="X57" s="22"/>
      <c r="Y57" s="50"/>
    </row>
    <row r="58" spans="1:25" x14ac:dyDescent="0.2">
      <c r="A58" s="13" t="s">
        <v>28</v>
      </c>
      <c r="B58" s="25"/>
      <c r="C58" s="25"/>
      <c r="D58" s="25"/>
      <c r="E58" s="25"/>
      <c r="F58" s="25"/>
      <c r="G58" s="25"/>
      <c r="H58" s="24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51"/>
      <c r="W58" s="51"/>
      <c r="X58" s="22"/>
      <c r="Y58" s="50"/>
    </row>
    <row r="59" spans="1:25" ht="12" customHeight="1" x14ac:dyDescent="0.2">
      <c r="A59" s="24"/>
      <c r="B59" s="24"/>
      <c r="C59" s="24"/>
      <c r="D59" s="24"/>
      <c r="E59" s="24"/>
      <c r="F59" s="24"/>
      <c r="G59" s="24"/>
      <c r="H59" s="24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51"/>
      <c r="W59" s="51"/>
      <c r="X59" s="22"/>
      <c r="Y59" s="50"/>
    </row>
    <row r="60" spans="1:25" ht="15.75" x14ac:dyDescent="0.2">
      <c r="A60" s="71" t="s">
        <v>58</v>
      </c>
      <c r="B60" s="71"/>
      <c r="C60" s="71"/>
      <c r="D60" s="71"/>
      <c r="E60" s="71"/>
      <c r="F60" s="71"/>
      <c r="G60" s="71"/>
      <c r="H60" s="71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24"/>
      <c r="T60" s="24"/>
      <c r="U60" s="24"/>
      <c r="V60" s="24"/>
      <c r="W60" s="24"/>
      <c r="X60" s="24"/>
      <c r="Y60" s="24"/>
    </row>
    <row r="61" spans="1:25" ht="12" customHeight="1" x14ac:dyDescent="0.2">
      <c r="A61" s="24"/>
      <c r="B61" s="24"/>
      <c r="C61" s="24"/>
      <c r="D61" s="24"/>
      <c r="E61" s="24"/>
      <c r="F61" s="24"/>
      <c r="G61" s="24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24"/>
      <c r="T61" s="24"/>
      <c r="U61" s="24"/>
      <c r="V61" s="24"/>
      <c r="W61" s="24"/>
      <c r="X61" s="24"/>
      <c r="Y61" s="24"/>
    </row>
    <row r="62" spans="1:25" ht="12.75" x14ac:dyDescent="0.2">
      <c r="A62" s="24"/>
      <c r="B62" s="24"/>
      <c r="C62" s="24"/>
      <c r="D62" s="24"/>
      <c r="E62" s="24"/>
      <c r="F62" s="24"/>
      <c r="G62" s="24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24"/>
      <c r="T62" s="24"/>
      <c r="U62" s="24"/>
      <c r="V62" s="24"/>
      <c r="W62" s="24"/>
      <c r="X62" s="24"/>
      <c r="Y62" s="24"/>
    </row>
  </sheetData>
  <sheetProtection password="D9B1" sheet="1" objects="1" scenarios="1" selectLockedCells="1"/>
  <mergeCells count="51">
    <mergeCell ref="A2:AG2"/>
    <mergeCell ref="A1:AG1"/>
    <mergeCell ref="AD7:AD9"/>
    <mergeCell ref="AE7:AE9"/>
    <mergeCell ref="AF7:AF9"/>
    <mergeCell ref="AG7:AG9"/>
    <mergeCell ref="A5:AG5"/>
    <mergeCell ref="U7:U9"/>
    <mergeCell ref="Z7:Z9"/>
    <mergeCell ref="AB7:AB9"/>
    <mergeCell ref="AC7:AC9"/>
    <mergeCell ref="E7:E9"/>
    <mergeCell ref="J8:J9"/>
    <mergeCell ref="N7:N9"/>
    <mergeCell ref="Q7:Q9"/>
    <mergeCell ref="A7:B9"/>
    <mergeCell ref="G7:M7"/>
    <mergeCell ref="M8:M9"/>
    <mergeCell ref="A3:AG3"/>
    <mergeCell ref="G37:J37"/>
    <mergeCell ref="N37:S37"/>
    <mergeCell ref="A34:B34"/>
    <mergeCell ref="A11:B11"/>
    <mergeCell ref="B12:B33"/>
    <mergeCell ref="A10:B10"/>
    <mergeCell ref="G8:G9"/>
    <mergeCell ref="P7:P9"/>
    <mergeCell ref="I8:I9"/>
    <mergeCell ref="O7:O9"/>
    <mergeCell ref="AA7:AA9"/>
    <mergeCell ref="G38:I40"/>
    <mergeCell ref="J38:J40"/>
    <mergeCell ref="N38:R40"/>
    <mergeCell ref="S38:S40"/>
    <mergeCell ref="G35:M35"/>
    <mergeCell ref="AH7:AH9"/>
    <mergeCell ref="A60:H60"/>
    <mergeCell ref="X7:X9"/>
    <mergeCell ref="Y7:Y9"/>
    <mergeCell ref="R7:R9"/>
    <mergeCell ref="W7:W9"/>
    <mergeCell ref="L8:L9"/>
    <mergeCell ref="H8:H9"/>
    <mergeCell ref="C7:C9"/>
    <mergeCell ref="F7:F9"/>
    <mergeCell ref="K8:K9"/>
    <mergeCell ref="D7:D9"/>
    <mergeCell ref="A35:B35"/>
    <mergeCell ref="S7:S9"/>
    <mergeCell ref="T7:T9"/>
    <mergeCell ref="V7:V9"/>
  </mergeCells>
  <phoneticPr fontId="6" type="noConversion"/>
  <printOptions horizontalCentered="1"/>
  <pageMargins left="0.28000000000000003" right="0.25" top="0.71" bottom="0.66" header="0.27" footer="0.26"/>
  <pageSetup paperSize="181" scale="20" orientation="landscape" horizontalDpi="1200" verticalDpi="1200" r:id="rId1"/>
  <headerFooter alignWithMargins="0">
    <oddFooter>&amp;RRFB Bid Quotation Form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Base SOW - Cost Table</vt:lpstr>
      <vt:lpstr>'Base SOW - Cost Table'!Print_Area</vt:lpstr>
    </vt:vector>
  </TitlesOfParts>
  <Company>Excalibur Group,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Ozog, Jr.</dc:creator>
  <cp:lastModifiedBy>Robert Breakwell</cp:lastModifiedBy>
  <cp:lastPrinted>2014-03-28T18:55:59Z</cp:lastPrinted>
  <dcterms:created xsi:type="dcterms:W3CDTF">2009-03-12T14:50:14Z</dcterms:created>
  <dcterms:modified xsi:type="dcterms:W3CDTF">2018-10-15T14:33:32Z</dcterms:modified>
</cp:coreProperties>
</file>